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2'!$A:$B,'розділ 2'!$4:$7</definedName>
    <definedName name="_xlnm.Print_Area" localSheetId="3">'довідка '!$A$1:$K$42</definedName>
    <definedName name="_xlnm.Print_Area" localSheetId="4">'Титульний лист'!$A$1:$J$29</definedName>
  </definedNames>
  <calcPr fullCalcOnLoad="1"/>
</workbook>
</file>

<file path=xl/sharedStrings.xml><?xml version="1.0" encoding="utf-8"?>
<sst xmlns="http://schemas.openxmlformats.org/spreadsheetml/2006/main" count="319" uniqueCount="265">
  <si>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</si>
  <si>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</si>
  <si>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</si>
  <si>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</si>
  <si>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</si>
  <si>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</si>
  <si>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</si>
  <si>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</si>
  <si>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</si>
  <si>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</si>
  <si>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</si>
  <si>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</si>
  <si>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</si>
  <si>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</si>
  <si>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</si>
  <si>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</si>
  <si>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</si>
  <si>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</si>
  <si>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</si>
  <si>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</si>
  <si>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</si>
  <si>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</si>
  <si>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</si>
  <si>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</si>
  <si>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</si>
  <si>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</si>
  <si>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</si>
  <si>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</si>
  <si>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</si>
  <si>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</si>
  <si>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</si>
  <si>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</si>
  <si>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</si>
  <si>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</si>
  <si>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</si>
  <si>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</si>
  <si>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</si>
  <si>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</si>
  <si>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</si>
  <si>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</si>
  <si>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
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</si>
  <si>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</si>
  <si>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</si>
  <si>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</si>
  <si>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</si>
  <si>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</si>
  <si>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</si>
  <si>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</si>
  <si>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</si>
  <si>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</si>
  <si>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</si>
  <si>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</si>
  <si>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</si>
  <si>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</si>
  <si>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</si>
  <si>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</si>
  <si>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</si>
  <si>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</si>
  <si>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</si>
  <si>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</si>
  <si>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</si>
  <si>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</si>
  <si>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</si>
  <si>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</si>
  <si>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</si>
  <si>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</si>
  <si>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</si>
  <si>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</si>
  <si>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</si>
  <si>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</si>
  <si>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</si>
  <si>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</si>
  <si>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</si>
  <si>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</si>
  <si>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</si>
  <si>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</si>
  <si>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</si>
  <si>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</si>
  <si>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</si>
  <si>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</si>
  <si>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</si>
  <si>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</si>
  <si>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</si>
  <si>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</si>
  <si>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</si>
  <si>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</si>
  <si>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</si>
  <si>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</si>
  <si>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</si>
  <si>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</si>
  <si>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</si>
  <si>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</si>
  <si>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</si>
  <si>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</si>
  <si>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</si>
  <si>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</si>
  <si>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</si>
  <si>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</si>
  <si>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</si>
  <si>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</si>
  <si>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</si>
  <si>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</si>
  <si>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</si>
  <si>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</si>
  <si>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</si>
  <si>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</si>
  <si>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</si>
  <si>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</si>
  <si>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</si>
  <si>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</si>
  <si>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</si>
  <si>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</si>
  <si>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</si>
  <si>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</si>
  <si>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</si>
  <si>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</si>
  <si>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</si>
  <si>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</si>
  <si>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</si>
  <si>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</si>
  <si>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</si>
  <si>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</si>
  <si>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</si>
  <si>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</si>
  <si>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</si>
  <si>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</si>
  <si>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</si>
  <si>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</si>
  <si>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</si>
  <si>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</si>
  <si>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</si>
  <si>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</si>
  <si>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</si>
  <si>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</si>
  <si>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</si>
  <si>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</si>
  <si>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</si>
  <si>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</si>
  <si>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</si>
  <si>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</si>
  <si>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</si>
  <si>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</si>
  <si>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</si>
  <si>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</si>
  <si>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</si>
  <si>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</si>
  <si>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</si>
  <si>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</si>
  <si>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</si>
  <si>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</si>
  <si>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</si>
  <si>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</si>
  <si>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</si>
  <si>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</si>
  <si>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</si>
  <si>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</si>
  <si>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</si>
  <si>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</si>
  <si>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</si>
  <si>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</si>
  <si>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</si>
  <si>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</si>
  <si>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</si>
  <si>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</si>
  <si>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</si>
  <si>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</si>
  <si>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</si>
  <si>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Розділ 2. РОЗГЛЯД СПРАВ</t>
  </si>
  <si>
    <t>Залишок нерозглянутих справ на початок звітного періоду</t>
  </si>
  <si>
    <t>Надійшло справ за звітний період</t>
  </si>
  <si>
    <t>Закінчено провадження у справах</t>
  </si>
  <si>
    <t>передано в інші суди</t>
  </si>
  <si>
    <t>Залишок нерозглянутих справ на кінець звітного періоду</t>
  </si>
  <si>
    <t>із них</t>
  </si>
  <si>
    <t>провадження у яких зупинено</t>
  </si>
  <si>
    <t>Розмір грошових коштів, грн.</t>
  </si>
  <si>
    <t>пред'явлено до стягнення</t>
  </si>
  <si>
    <t>присуджено до стягнення</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</si>
  <si>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</si>
  <si>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</si>
  <si>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</si>
  <si>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</si>
  <si>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</si>
  <si>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</si>
  <si>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</si>
  <si>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УСЬОГО (сума рядків 1,2, 3, 4, 5)</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</si>
  <si>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</si>
  <si>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</si>
  <si>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</si>
  <si>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</si>
  <si>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скасовано постанов</t>
  </si>
  <si>
    <t xml:space="preserve">скасовано ухвал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</si>
  <si>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</si>
  <si>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</si>
  <si>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</si>
  <si>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</si>
  <si>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</si>
  <si>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</si>
  <si>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</si>
  <si>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</si>
  <si>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</si>
  <si>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</si>
  <si>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</si>
  <si>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Сума судового збору,  грн.</t>
  </si>
  <si>
    <t>Звіт складено про роботу судів</t>
  </si>
  <si>
    <t>Кількісний склад суддів відповідного суду згідно з мережею судів</t>
  </si>
  <si>
    <t xml:space="preserve">Виконавець                          </t>
  </si>
  <si>
    <t>телефон:</t>
  </si>
  <si>
    <t>7 лютого 2013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</si>
  <si>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</si>
  <si>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</si>
  <si>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</si>
  <si>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</si>
  <si>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</si>
  <si>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</si>
  <si>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</si>
  <si>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</si>
  <si>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</si>
  <si>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</si>
  <si>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</si>
  <si>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</si>
  <si>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</si>
  <si>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сплачена у звітному періоді</t>
  </si>
  <si>
    <t>не сплачена внаслідок звільнення від сплати відповідно до чинного законодавства</t>
  </si>
  <si>
    <t>присуджена до стягнення</t>
  </si>
  <si>
    <t>що за судовим рішенням підлягає поверненню</t>
  </si>
  <si>
    <t>невручення судових повісток</t>
  </si>
  <si>
    <t>інші підстави</t>
  </si>
  <si>
    <t xml:space="preserve">(підпис) </t>
  </si>
  <si>
    <t>277-76-65</t>
  </si>
  <si>
    <t>Поліщук А.П.</t>
  </si>
  <si>
    <t>(П.І.Б.)</t>
  </si>
  <si>
    <t>Терновець Л.В.</t>
  </si>
  <si>
    <t>факс:</t>
  </si>
  <si>
    <t>277-76-11</t>
  </si>
  <si>
    <t xml:space="preserve"> адреса ел.
пошти:</t>
  </si>
  <si>
    <t>Кількість</t>
  </si>
  <si>
    <t xml:space="preserve">
</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</si>
  <si>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</si>
  <si>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</si>
  <si>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</si>
  <si>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</si>
  <si>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2012 рік (зведений по Україні)</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</si>
  <si>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</si>
  <si>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</si>
  <si>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</si>
  <si>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</si>
  <si>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</si>
  <si>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</si>
  <si>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</si>
  <si>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</si>
  <si>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</si>
  <si>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</si>
  <si>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</si>
  <si>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</si>
  <si>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</si>
  <si>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</si>
  <si>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</si>
  <si>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</si>
  <si>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</si>
  <si>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</si>
  <si>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</si>
  <si>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м.Київ, вул. Липська,18/5</t>
  </si>
  <si>
    <t>tsikalyk@court.gov.ua</t>
  </si>
  <si>
    <t xml:space="preserve">Начальник відділу судової статистики та діловодства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</si>
</sst>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2">
    <font>
      <sz val="10"/>
      <name val="Arial"/>
      <family val="0"/>
    </font>
    <font>
      <sz val="10"/>
      <name val="Arial Cyr"/>
      <family val="0"/>
    </font>
    <font>
      <b/>
      <sz val="14"/>
      <name val="Times New Roman"/>
      <family val="0"/>
    </font>
    <font>
      <sz val="10"/>
      <name val="Times New Roman"/>
      <family val="0"/>
    </font>
    <font>
      <b/>
      <sz val="10"/>
      <name val="Times New Roman"/>
      <family val="0"/>
    </font>
    <font>
      <b/>
      <sz val="9"/>
      <name val="Times New Roman"/>
      <family val="0"/>
    </font>
    <font>
      <b/>
      <sz val="12"/>
      <name val="Times New Roman"/>
      <family val="0"/>
    </font>
    <font>
      <i/>
      <sz val="10"/>
      <name val="Times New Roman"/>
      <family val="0"/>
    </font>
    <font>
      <i/>
      <sz val="11"/>
      <name val="Times New Roman"/>
      <family val="0"/>
    </font>
    <font>
      <b/>
      <sz val="18"/>
      <name val="Times New Roman"/>
      <family val="0"/>
    </font>
    <font>
      <sz val="12"/>
      <name val="Times New Roman"/>
      <family val="0"/>
    </font>
    <font>
      <b/>
      <sz val="11"/>
      <name val="Times New Roman"/>
      <family val="0"/>
    </font>
    <font>
      <sz val="9"/>
      <name val="Times New Roman"/>
      <family val="0"/>
    </font>
    <font>
      <sz val="10"/>
      <color indexed="8"/>
      <name val="Times New Roman"/>
      <family val="0"/>
    </font>
    <font>
      <sz val="22"/>
      <name val="Times New Roman"/>
      <family val="0"/>
    </font>
    <font>
      <b/>
      <sz val="8"/>
      <name val="Times New Roman"/>
      <family val="0"/>
    </font>
    <font>
      <b/>
      <i/>
      <sz val="10"/>
      <name val="Times New Roman"/>
      <family val="0"/>
    </font>
    <font>
      <b/>
      <i/>
      <sz val="10"/>
      <color indexed="8"/>
      <name val="Times New Roman"/>
      <family val="0"/>
    </font>
    <font>
      <b/>
      <sz val="11"/>
      <color indexed="8"/>
      <name val="Times New Roman"/>
      <family val="0"/>
    </font>
    <font>
      <i/>
      <sz val="9"/>
      <name val="Times New Roman"/>
      <family val="0"/>
    </font>
    <font>
      <b/>
      <sz val="12"/>
      <color indexed="8"/>
      <name val="Times New Roman"/>
      <family val="0"/>
    </font>
    <font>
      <sz val="10"/>
      <color indexed="8"/>
      <name val="Arial"/>
      <family val="0"/>
    </font>
    <font>
      <i/>
      <sz val="8"/>
      <color indexed="8"/>
      <name val="Times New Roman"/>
      <family val="0"/>
    </font>
    <font>
      <i/>
      <sz val="10"/>
      <color indexed="8"/>
      <name val="Times New Roman"/>
      <family val="0"/>
    </font>
    <font>
      <sz val="11"/>
      <name val="Times New Roman"/>
      <family val="0"/>
    </font>
    <font>
      <sz val="11"/>
      <color indexed="8"/>
      <name val="Times New Roman"/>
      <family val="0"/>
    </font>
    <font>
      <i/>
      <sz val="11"/>
      <color indexed="8"/>
      <name val="Times New Roman"/>
      <family val="0"/>
    </font>
    <font>
      <sz val="9"/>
      <color indexed="8"/>
      <name val="Times New Roman"/>
      <family val="0"/>
    </font>
    <font>
      <sz val="10"/>
      <color indexed="8"/>
      <name val="Arial Cyr"/>
      <family val="0"/>
    </font>
    <font>
      <sz val="11"/>
      <name val="Arial"/>
      <family val="0"/>
    </font>
    <font>
      <sz val="14"/>
      <name val="Times New Roman"/>
      <family val="0"/>
    </font>
    <font>
      <sz val="8"/>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style="thin"/>
      <top/>
      <bottom/>
    </border>
    <border>
      <left/>
      <right style="thin"/>
      <top style="thin"/>
      <bottom style="thin"/>
    </border>
    <border>
      <left style="thin"/>
      <right style="thin"/>
      <top style="thin"/>
      <bottom/>
    </border>
    <border>
      <left style="thin"/>
      <right style="thin"/>
      <top/>
      <bottom style="thin"/>
    </border>
    <border>
      <left style="thin"/>
      <right/>
      <top/>
      <botto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5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7" fillId="0" borderId="6" applyNumberFormat="0" applyFill="0" applyAlignment="0" applyProtection="0"/>
    <xf numFmtId="0" fontId="44" fillId="21" borderId="7" applyNumberFormat="0" applyAlignment="0" applyProtection="0"/>
    <xf numFmtId="0" fontId="33" fillId="0" borderId="0" applyNumberFormat="0" applyFill="0" applyBorder="0" applyAlignment="0" applyProtection="0"/>
    <xf numFmtId="0" fontId="39" fillId="22" borderId="0" applyNumberFormat="0" applyBorder="0" applyAlignment="0" applyProtection="0"/>
    <xf numFmtId="0" fontId="38"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43"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37" fillId="4" borderId="0" applyNumberFormat="0" applyBorder="0" applyAlignment="0" applyProtection="0"/>
  </cellStyleXfs>
  <cellXfs count="249">
    <xf numFmtId="0" fontId="1" fillId="0" borderId="0" xfId="0" applyFont="1" applyAlignment="1">
      <alignment/>
    </xf>
    <xf numFmtId="0" fontId="2" fillId="0" borderId="0" xfId="0" applyNumberFormat="1" applyFont="1" applyFill="1" applyBorder="1" applyAlignment="1" applyProtection="1">
      <alignment horizontal="center"/>
      <protection/>
    </xf>
    <xf numFmtId="0" fontId="1"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protection/>
    </xf>
    <xf numFmtId="0" fontId="1" fillId="0" borderId="12"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7"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wrapText="1"/>
      <protection/>
    </xf>
    <xf numFmtId="0" fontId="2" fillId="0" borderId="14" xfId="0" applyNumberFormat="1" applyFont="1" applyFill="1" applyBorder="1" applyAlignment="1" applyProtection="1">
      <alignment horizontal="left" vertical="center"/>
      <protection/>
    </xf>
    <xf numFmtId="0" fontId="12"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top" wrapText="1"/>
      <protection/>
    </xf>
    <xf numFmtId="1" fontId="3" fillId="0" borderId="11"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top" wrapText="1"/>
      <protection/>
    </xf>
    <xf numFmtId="1" fontId="13" fillId="0" borderId="11"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protection/>
    </xf>
    <xf numFmtId="0" fontId="3" fillId="0" borderId="17" xfId="0" applyNumberFormat="1" applyFont="1" applyFill="1" applyBorder="1" applyAlignment="1" applyProtection="1">
      <alignment/>
      <protection/>
    </xf>
    <xf numFmtId="0" fontId="14" fillId="0" borderId="17" xfId="0" applyNumberFormat="1" applyFont="1" applyFill="1" applyBorder="1" applyAlignment="1" applyProtection="1">
      <alignment vertical="center" wrapText="1"/>
      <protection/>
    </xf>
    <xf numFmtId="0" fontId="10" fillId="0" borderId="17" xfId="0" applyNumberFormat="1" applyFont="1" applyFill="1" applyBorder="1" applyAlignment="1" applyProtection="1">
      <alignment vertical="center" wrapText="1"/>
      <protection/>
    </xf>
    <xf numFmtId="1" fontId="3"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protection/>
    </xf>
    <xf numFmtId="0" fontId="15"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vertical="center" wrapText="1"/>
      <protection/>
    </xf>
    <xf numFmtId="0" fontId="18" fillId="0" borderId="11"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wrapText="1"/>
      <protection/>
    </xf>
    <xf numFmtId="0" fontId="6" fillId="0" borderId="10" xfId="0" applyNumberFormat="1" applyFont="1" applyFill="1" applyBorder="1" applyAlignment="1" applyProtection="1">
      <alignment horizontal="center" wrapText="1"/>
      <protection/>
    </xf>
    <xf numFmtId="0" fontId="5" fillId="0" borderId="11" xfId="0" applyNumberFormat="1" applyFont="1" applyFill="1" applyBorder="1" applyAlignment="1" applyProtection="1">
      <alignment horizontal="center" vertical="center" wrapText="1"/>
      <protection/>
    </xf>
    <xf numFmtId="1" fontId="12" fillId="0" borderId="11" xfId="0" applyNumberFormat="1"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top" wrapText="1"/>
      <protection/>
    </xf>
    <xf numFmtId="1" fontId="4"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protection/>
    </xf>
    <xf numFmtId="1" fontId="12"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1" fontId="5" fillId="0" borderId="11"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0" fillId="0" borderId="12" xfId="0" applyNumberFormat="1" applyFont="1" applyFill="1" applyBorder="1" applyAlignment="1" applyProtection="1">
      <alignment horizontal="left"/>
      <protection/>
    </xf>
    <xf numFmtId="0" fontId="21" fillId="0" borderId="0" xfId="0" applyNumberFormat="1" applyFont="1" applyFill="1" applyBorder="1" applyAlignment="1" applyProtection="1">
      <alignment/>
      <protection/>
    </xf>
    <xf numFmtId="0" fontId="4" fillId="0" borderId="16"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13" fillId="0" borderId="12" xfId="0" applyNumberFormat="1" applyFont="1" applyFill="1" applyBorder="1" applyAlignment="1" applyProtection="1">
      <alignment horizontal="left"/>
      <protection/>
    </xf>
    <xf numFmtId="0" fontId="20"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protection/>
    </xf>
    <xf numFmtId="0" fontId="13" fillId="0" borderId="10" xfId="0" applyNumberFormat="1" applyFont="1" applyFill="1" applyBorder="1" applyAlignment="1" applyProtection="1">
      <alignment horizontal="left"/>
      <protection/>
    </xf>
    <xf numFmtId="0" fontId="13" fillId="0" borderId="12" xfId="0" applyNumberFormat="1" applyFont="1" applyFill="1" applyBorder="1" applyAlignment="1" applyProtection="1">
      <alignment horizontal="center"/>
      <protection/>
    </xf>
    <xf numFmtId="0" fontId="25" fillId="0" borderId="10" xfId="0" applyNumberFormat="1" applyFont="1" applyFill="1" applyBorder="1" applyAlignment="1" applyProtection="1">
      <alignment/>
      <protection/>
    </xf>
    <xf numFmtId="0" fontId="23" fillId="0" borderId="10" xfId="0" applyNumberFormat="1" applyFont="1" applyFill="1" applyBorder="1" applyAlignment="1" applyProtection="1">
      <alignment horizontal="center"/>
      <protection/>
    </xf>
    <xf numFmtId="0" fontId="21"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left"/>
      <protection/>
    </xf>
    <xf numFmtId="0" fontId="13" fillId="0" borderId="11" xfId="0" applyNumberFormat="1" applyFont="1" applyFill="1" applyBorder="1" applyAlignment="1" applyProtection="1">
      <alignment horizontal="center" vertical="center" wrapText="1"/>
      <protection/>
    </xf>
    <xf numFmtId="1" fontId="27" fillId="0" borderId="11"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4" fillId="0" borderId="17" xfId="0" applyNumberFormat="1" applyFont="1" applyFill="1" applyBorder="1" applyAlignment="1" applyProtection="1">
      <alignment/>
      <protection/>
    </xf>
    <xf numFmtId="0" fontId="4" fillId="0" borderId="17" xfId="0" applyNumberFormat="1" applyFont="1" applyFill="1" applyBorder="1" applyAlignment="1" applyProtection="1">
      <alignment vertical="center" wrapText="1"/>
      <protection/>
    </xf>
    <xf numFmtId="0" fontId="3" fillId="0" borderId="17" xfId="0" applyNumberFormat="1" applyFont="1" applyFill="1" applyBorder="1" applyAlignment="1" applyProtection="1">
      <alignment vertical="center" wrapText="1"/>
      <protection/>
    </xf>
    <xf numFmtId="16" fontId="3" fillId="0" borderId="17" xfId="0" applyNumberFormat="1" applyFont="1" applyFill="1" applyBorder="1" applyAlignment="1" applyProtection="1">
      <alignment vertical="center" wrapText="1"/>
      <protection/>
    </xf>
    <xf numFmtId="16" fontId="3" fillId="0" borderId="17" xfId="0" applyNumberFormat="1" applyFont="1" applyFill="1" applyBorder="1" applyAlignment="1" applyProtection="1">
      <alignment vertical="top" wrapText="1"/>
      <protection/>
    </xf>
    <xf numFmtId="0" fontId="3" fillId="0" borderId="17"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3"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9"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0" fillId="2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7"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top" wrapText="1"/>
      <protection/>
    </xf>
    <xf numFmtId="0" fontId="12" fillId="0" borderId="10"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50" fillId="0" borderId="10" xfId="42" applyNumberFormat="1" applyFill="1" applyBorder="1" applyAlignment="1" applyProtection="1">
      <alignment horizontal="left"/>
      <protection/>
    </xf>
    <xf numFmtId="0" fontId="4"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top" wrapText="1"/>
      <protection/>
    </xf>
    <xf numFmtId="0" fontId="11"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wrapText="1"/>
      <protection/>
    </xf>
    <xf numFmtId="0" fontId="4"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top"/>
      <protection/>
    </xf>
    <xf numFmtId="0" fontId="5" fillId="0" borderId="16" xfId="0" applyNumberFormat="1" applyFont="1" applyFill="1" applyBorder="1" applyAlignment="1" applyProtection="1">
      <alignment horizontal="center" vertical="top"/>
      <protection/>
    </xf>
    <xf numFmtId="0" fontId="19" fillId="0" borderId="18" xfId="0" applyNumberFormat="1" applyFont="1" applyFill="1" applyBorder="1" applyAlignment="1" applyProtection="1">
      <alignment horizontal="center"/>
      <protection/>
    </xf>
    <xf numFmtId="0" fontId="19" fillId="0" borderId="19"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12" fillId="0" borderId="11" xfId="0" applyNumberFormat="1" applyFont="1" applyFill="1" applyBorder="1" applyAlignment="1" applyProtection="1">
      <alignment vertical="top" wrapText="1"/>
      <protection/>
    </xf>
    <xf numFmtId="0" fontId="12" fillId="0" borderId="11"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13" fillId="0" borderId="10"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wrapText="1"/>
      <protection/>
    </xf>
    <xf numFmtId="0" fontId="25" fillId="0" borderId="10"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wrapText="1"/>
      <protection/>
    </xf>
    <xf numFmtId="0" fontId="24" fillId="0" borderId="18" xfId="0" applyNumberFormat="1" applyFont="1" applyFill="1" applyBorder="1" applyAlignment="1" applyProtection="1">
      <alignment horizontal="left" vertical="center" wrapText="1"/>
      <protection/>
    </xf>
    <xf numFmtId="0" fontId="24" fillId="0" borderId="19" xfId="0" applyNumberFormat="1" applyFont="1" applyFill="1" applyBorder="1" applyAlignment="1" applyProtection="1">
      <alignment horizontal="left" vertical="center" wrapText="1"/>
      <protection/>
    </xf>
    <xf numFmtId="0" fontId="24"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16" fontId="7" fillId="0" borderId="18" xfId="0" applyNumberFormat="1" applyFont="1" applyFill="1" applyBorder="1" applyAlignment="1" applyProtection="1">
      <alignment horizontal="left" vertical="center" wrapText="1"/>
      <protection/>
    </xf>
    <xf numFmtId="16" fontId="7" fillId="0" borderId="19" xfId="0" applyNumberFormat="1" applyFont="1" applyFill="1" applyBorder="1" applyAlignment="1" applyProtection="1">
      <alignment horizontal="left" vertical="center" wrapText="1"/>
      <protection/>
    </xf>
    <xf numFmtId="16" fontId="7" fillId="0" borderId="14" xfId="0" applyNumberFormat="1" applyFont="1" applyFill="1" applyBorder="1" applyAlignment="1" applyProtection="1">
      <alignment horizontal="left" vertical="center" wrapText="1"/>
      <protection/>
    </xf>
    <xf numFmtId="16" fontId="6" fillId="0" borderId="18" xfId="0" applyNumberFormat="1" applyFont="1" applyFill="1" applyBorder="1" applyAlignment="1" applyProtection="1">
      <alignment horizontal="left" vertical="center" wrapText="1"/>
      <protection/>
    </xf>
    <xf numFmtId="16" fontId="6" fillId="0" borderId="19" xfId="0" applyNumberFormat="1" applyFont="1" applyFill="1" applyBorder="1" applyAlignment="1" applyProtection="1">
      <alignment horizontal="left" vertical="center" wrapText="1"/>
      <protection/>
    </xf>
    <xf numFmtId="16" fontId="6" fillId="0" borderId="14"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26" fillId="0" borderId="18" xfId="0" applyNumberFormat="1" applyFont="1" applyFill="1" applyBorder="1" applyAlignment="1" applyProtection="1">
      <alignment horizontal="left" vertical="center" wrapText="1"/>
      <protection/>
    </xf>
    <xf numFmtId="0" fontId="26" fillId="0" borderId="19" xfId="0" applyNumberFormat="1" applyFont="1" applyFill="1" applyBorder="1" applyAlignment="1" applyProtection="1">
      <alignment horizontal="left" vertical="center" wrapText="1"/>
      <protection/>
    </xf>
    <xf numFmtId="0" fontId="26" fillId="0" borderId="14" xfId="0" applyNumberFormat="1" applyFont="1" applyFill="1" applyBorder="1" applyAlignment="1" applyProtection="1">
      <alignment horizontal="left" vertical="center" wrapText="1"/>
      <protection/>
    </xf>
    <xf numFmtId="0" fontId="21" fillId="0" borderId="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25"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top" wrapText="1"/>
      <protection/>
    </xf>
    <xf numFmtId="0" fontId="3" fillId="0" borderId="19" xfId="0" applyNumberFormat="1"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0" fontId="3" fillId="0" borderId="17"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9"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top" wrapText="1"/>
      <protection/>
    </xf>
    <xf numFmtId="0" fontId="12" fillId="0" borderId="12" xfId="0" applyNumberFormat="1" applyFont="1" applyFill="1" applyBorder="1" applyAlignment="1" applyProtection="1">
      <alignment horizontal="left" vertical="top" wrapText="1"/>
      <protection/>
    </xf>
    <xf numFmtId="0" fontId="12" fillId="0" borderId="12" xfId="0" applyNumberFormat="1" applyFont="1" applyFill="1" applyBorder="1" applyAlignment="1" applyProtection="1">
      <alignment horizontal="center" vertical="top" wrapText="1"/>
      <protection/>
    </xf>
    <xf numFmtId="0" fontId="32" fillId="0" borderId="22" xfId="0" applyNumberFormat="1" applyFont="1" applyFill="1" applyBorder="1" applyAlignment="1" applyProtection="1">
      <alignment horizontal="center" vertical="top" wrapText="1"/>
      <protection/>
    </xf>
    <xf numFmtId="0" fontId="32" fillId="0" borderId="10" xfId="0" applyNumberFormat="1" applyFont="1" applyFill="1" applyBorder="1" applyAlignment="1" applyProtection="1">
      <alignment horizontal="center" vertical="top" wrapText="1"/>
      <protection/>
    </xf>
    <xf numFmtId="0" fontId="32" fillId="0" borderId="23" xfId="0" applyNumberFormat="1" applyFont="1" applyFill="1" applyBorder="1" applyAlignment="1" applyProtection="1">
      <alignment horizontal="center" vertical="top" wrapText="1"/>
      <protection/>
    </xf>
    <xf numFmtId="0" fontId="4" fillId="0" borderId="20" xfId="0" applyNumberFormat="1" applyFont="1" applyFill="1" applyBorder="1" applyAlignment="1" applyProtection="1">
      <alignment horizontal="left" vertical="top" wrapText="1"/>
      <protection/>
    </xf>
    <xf numFmtId="0" fontId="4" fillId="0" borderId="12" xfId="0" applyNumberFormat="1" applyFont="1" applyFill="1" applyBorder="1" applyAlignment="1" applyProtection="1">
      <alignment horizontal="left" vertical="top" wrapText="1"/>
      <protection/>
    </xf>
    <xf numFmtId="0" fontId="4" fillId="0" borderId="21" xfId="0" applyNumberFormat="1" applyFont="1" applyFill="1" applyBorder="1" applyAlignment="1" applyProtection="1">
      <alignment horizontal="left" vertical="top" wrapText="1"/>
      <protection/>
    </xf>
    <xf numFmtId="0" fontId="32" fillId="0" borderId="20" xfId="0" applyNumberFormat="1" applyFont="1" applyFill="1" applyBorder="1" applyAlignment="1" applyProtection="1">
      <alignment horizontal="center" vertical="top" wrapText="1"/>
      <protection/>
    </xf>
    <xf numFmtId="0" fontId="32" fillId="0" borderId="12" xfId="0" applyNumberFormat="1" applyFont="1" applyFill="1" applyBorder="1" applyAlignment="1" applyProtection="1">
      <alignment horizontal="center" vertical="top" wrapText="1"/>
      <protection/>
    </xf>
    <xf numFmtId="0" fontId="32" fillId="0" borderId="21"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left" vertical="top" wrapText="1"/>
      <protection/>
    </xf>
    <xf numFmtId="0" fontId="7" fillId="0" borderId="17"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protection/>
    </xf>
    <xf numFmtId="0" fontId="30" fillId="0" borderId="0" xfId="0" applyNumberFormat="1" applyFont="1" applyFill="1" applyBorder="1" applyAlignment="1" applyProtection="1">
      <alignment horizontal="center"/>
      <protection/>
    </xf>
    <xf numFmtId="0" fontId="31" fillId="0" borderId="0" xfId="0" applyNumberFormat="1" applyFont="1" applyFill="1" applyBorder="1" applyAlignment="1" applyProtection="1">
      <alignment horizontal="center"/>
      <protection/>
    </xf>
    <xf numFmtId="0" fontId="3" fillId="0" borderId="2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sikalyk@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O33"/>
  <sheetViews>
    <sheetView view="pageBreakPreview" zoomScale="60" zoomScalePageLayoutView="0" workbookViewId="0" topLeftCell="A1">
      <selection activeCell="A1" sqref="A1"/>
    </sheetView>
  </sheetViews>
  <sheetFormatPr defaultColWidth="9.140625" defaultRowHeight="12.75"/>
  <cols>
    <col min="1" max="1" width="4.8515625" style="0" customWidth="1"/>
    <col min="2" max="2" width="0.71875" style="0" hidden="1" customWidth="1"/>
    <col min="3" max="3" width="3.57421875" style="0" customWidth="1"/>
    <col min="4" max="4" width="47.140625" style="0" customWidth="1"/>
    <col min="5" max="5" width="8.8515625" style="0" customWidth="1"/>
    <col min="6" max="6" width="11.421875" style="0" customWidth="1"/>
    <col min="7" max="7" width="10.00390625" style="0" customWidth="1"/>
    <col min="8" max="8" width="12.7109375" style="0" customWidth="1"/>
    <col min="9" max="9" width="12.28125" style="0" customWidth="1"/>
    <col min="10" max="10" width="17.421875" style="0" customWidth="1"/>
    <col min="11" max="11" width="16.8515625" style="0" customWidth="1"/>
    <col min="12" max="12" width="13.00390625" style="0" customWidth="1"/>
    <col min="13" max="13" width="10.7109375" style="0" customWidth="1"/>
    <col min="14" max="14" width="8.8515625" style="0" customWidth="1"/>
    <col min="15" max="15" width="11.00390625" style="0" customWidth="1"/>
  </cols>
  <sheetData>
    <row r="2" spans="4:14" ht="24" customHeight="1">
      <c r="D2" s="135" t="s">
        <v>20</v>
      </c>
      <c r="E2" s="135"/>
      <c r="F2" s="135"/>
      <c r="G2" s="135"/>
      <c r="H2" s="135"/>
      <c r="I2" s="135"/>
      <c r="J2" s="135"/>
      <c r="K2" s="135"/>
      <c r="L2" s="135"/>
      <c r="M2" s="135"/>
      <c r="N2" s="135"/>
    </row>
    <row r="3" spans="4:14" ht="9.75" customHeight="1">
      <c r="D3" s="16"/>
      <c r="E3" s="16"/>
      <c r="F3" s="16"/>
      <c r="G3" s="16"/>
      <c r="H3" s="16"/>
      <c r="I3" s="16"/>
      <c r="J3" s="16"/>
      <c r="K3" s="16"/>
      <c r="L3" s="16"/>
      <c r="M3" s="16"/>
      <c r="N3" s="16"/>
    </row>
    <row r="4" spans="1:15" ht="22.5" customHeight="1">
      <c r="A4" s="121" t="s">
        <v>3</v>
      </c>
      <c r="B4" s="121"/>
      <c r="C4" s="121"/>
      <c r="D4" s="121"/>
      <c r="E4" s="121"/>
      <c r="F4" s="121"/>
      <c r="G4" s="121"/>
      <c r="H4" s="121"/>
      <c r="I4" s="121"/>
      <c r="J4" s="121"/>
      <c r="K4" s="121"/>
      <c r="L4" s="121"/>
      <c r="M4" s="121"/>
      <c r="N4" s="121"/>
      <c r="O4" s="1"/>
    </row>
    <row r="5" spans="1:14" ht="12.75">
      <c r="A5" s="2"/>
      <c r="B5" s="2"/>
      <c r="C5" s="2"/>
      <c r="D5" s="2"/>
      <c r="E5" s="2"/>
      <c r="F5" s="2"/>
      <c r="G5" s="2"/>
      <c r="H5" s="2"/>
      <c r="I5" s="2"/>
      <c r="J5" s="2"/>
      <c r="K5" s="2"/>
      <c r="L5" s="2"/>
      <c r="M5" s="2"/>
      <c r="N5" s="2"/>
    </row>
    <row r="6" spans="1:15" ht="27.75" customHeight="1">
      <c r="A6" s="122" t="s">
        <v>4</v>
      </c>
      <c r="B6" s="10"/>
      <c r="C6" s="125" t="s">
        <v>7</v>
      </c>
      <c r="D6" s="125"/>
      <c r="E6" s="136" t="s">
        <v>29</v>
      </c>
      <c r="F6" s="136"/>
      <c r="G6" s="136" t="s">
        <v>33</v>
      </c>
      <c r="H6" s="136"/>
      <c r="I6" s="136"/>
      <c r="J6" s="136"/>
      <c r="K6" s="136"/>
      <c r="L6" s="136"/>
      <c r="M6" s="83" t="s">
        <v>46</v>
      </c>
      <c r="N6" s="137" t="s">
        <v>48</v>
      </c>
      <c r="O6" s="32"/>
    </row>
    <row r="7" spans="1:15" ht="15.75" customHeight="1">
      <c r="A7" s="123"/>
      <c r="B7" s="10"/>
      <c r="C7" s="125"/>
      <c r="D7" s="125"/>
      <c r="E7" s="132" t="s">
        <v>30</v>
      </c>
      <c r="F7" s="133" t="s">
        <v>31</v>
      </c>
      <c r="G7" s="132" t="s">
        <v>30</v>
      </c>
      <c r="H7" s="133" t="s">
        <v>34</v>
      </c>
      <c r="I7" s="133"/>
      <c r="J7" s="133"/>
      <c r="K7" s="133"/>
      <c r="L7" s="133"/>
      <c r="M7" s="83"/>
      <c r="N7" s="137"/>
      <c r="O7" s="33"/>
    </row>
    <row r="8" spans="1:15" ht="111" customHeight="1">
      <c r="A8" s="124"/>
      <c r="B8" s="10"/>
      <c r="C8" s="125"/>
      <c r="D8" s="125"/>
      <c r="E8" s="132"/>
      <c r="F8" s="138"/>
      <c r="G8" s="132"/>
      <c r="H8" s="23" t="s">
        <v>35</v>
      </c>
      <c r="I8" s="23" t="s">
        <v>38</v>
      </c>
      <c r="J8" s="23" t="s">
        <v>40</v>
      </c>
      <c r="K8" s="23" t="s">
        <v>42</v>
      </c>
      <c r="L8" s="25" t="s">
        <v>44</v>
      </c>
      <c r="M8" s="83"/>
      <c r="N8" s="137"/>
      <c r="O8" s="33"/>
    </row>
    <row r="9" spans="1:15" ht="12.75">
      <c r="A9" s="3" t="s">
        <v>5</v>
      </c>
      <c r="B9" s="10"/>
      <c r="C9" s="118" t="s">
        <v>8</v>
      </c>
      <c r="D9" s="118"/>
      <c r="E9" s="23">
        <v>1</v>
      </c>
      <c r="F9" s="23">
        <v>2</v>
      </c>
      <c r="G9" s="5">
        <v>3</v>
      </c>
      <c r="H9" s="5">
        <v>4</v>
      </c>
      <c r="I9" s="5">
        <v>5</v>
      </c>
      <c r="J9" s="5">
        <v>6</v>
      </c>
      <c r="K9" s="5">
        <v>7</v>
      </c>
      <c r="L9" s="5">
        <v>8</v>
      </c>
      <c r="M9" s="23">
        <v>9</v>
      </c>
      <c r="N9" s="23">
        <v>10</v>
      </c>
      <c r="O9" s="33"/>
    </row>
    <row r="10" spans="1:15" ht="17.25" customHeight="1">
      <c r="A10" s="4">
        <v>1</v>
      </c>
      <c r="B10" s="10"/>
      <c r="C10" s="119" t="s">
        <v>9</v>
      </c>
      <c r="D10" s="119"/>
      <c r="E10" s="24">
        <v>475409</v>
      </c>
      <c r="F10" s="24">
        <v>385378</v>
      </c>
      <c r="G10" s="24">
        <v>458254</v>
      </c>
      <c r="H10" s="24">
        <v>46050</v>
      </c>
      <c r="I10" s="24">
        <v>14744</v>
      </c>
      <c r="J10" s="24">
        <v>10203</v>
      </c>
      <c r="K10" s="24">
        <v>369792</v>
      </c>
      <c r="L10" s="24">
        <v>7453</v>
      </c>
      <c r="M10" s="28">
        <v>17155</v>
      </c>
      <c r="N10" s="28">
        <v>2702</v>
      </c>
      <c r="O10" s="33"/>
    </row>
    <row r="11" spans="1:15" ht="18.75" customHeight="1">
      <c r="A11" s="4">
        <v>2</v>
      </c>
      <c r="B11" s="10"/>
      <c r="C11" s="134" t="s">
        <v>10</v>
      </c>
      <c r="D11" s="134"/>
      <c r="E11" s="24">
        <v>4041</v>
      </c>
      <c r="F11" s="24">
        <v>4032</v>
      </c>
      <c r="G11" s="4">
        <v>4036</v>
      </c>
      <c r="H11" s="4">
        <v>422</v>
      </c>
      <c r="I11" s="4">
        <v>158</v>
      </c>
      <c r="J11" s="4">
        <v>49</v>
      </c>
      <c r="K11" s="4">
        <v>3399</v>
      </c>
      <c r="L11" s="4"/>
      <c r="M11" s="24">
        <v>5</v>
      </c>
      <c r="N11" s="24">
        <v>2</v>
      </c>
      <c r="O11" s="33"/>
    </row>
    <row r="12" spans="1:15" ht="18.75" customHeight="1">
      <c r="A12" s="4">
        <v>3</v>
      </c>
      <c r="B12" s="10"/>
      <c r="C12" s="38" t="s">
        <v>11</v>
      </c>
      <c r="D12" s="38"/>
      <c r="E12" s="24">
        <v>204</v>
      </c>
      <c r="F12" s="24">
        <v>179</v>
      </c>
      <c r="G12" s="24">
        <v>190</v>
      </c>
      <c r="H12" s="24" t="s">
        <v>36</v>
      </c>
      <c r="I12" s="24" t="s">
        <v>36</v>
      </c>
      <c r="J12" s="24">
        <v>57</v>
      </c>
      <c r="K12" s="24">
        <v>131</v>
      </c>
      <c r="L12" s="24">
        <v>6</v>
      </c>
      <c r="M12" s="24">
        <v>14</v>
      </c>
      <c r="N12" s="4" t="s">
        <v>36</v>
      </c>
      <c r="O12" s="34"/>
    </row>
    <row r="13" spans="1:15" ht="21" customHeight="1">
      <c r="A13" s="4">
        <v>4</v>
      </c>
      <c r="B13" s="10"/>
      <c r="C13" s="53" t="s">
        <v>12</v>
      </c>
      <c r="D13" s="17" t="s">
        <v>21</v>
      </c>
      <c r="E13" s="24">
        <v>197</v>
      </c>
      <c r="F13" s="24">
        <v>170</v>
      </c>
      <c r="G13" s="24">
        <v>183</v>
      </c>
      <c r="H13" s="24" t="s">
        <v>36</v>
      </c>
      <c r="I13" s="24" t="s">
        <v>36</v>
      </c>
      <c r="J13" s="24">
        <v>56</v>
      </c>
      <c r="K13" s="24">
        <v>121</v>
      </c>
      <c r="L13" s="24">
        <v>6</v>
      </c>
      <c r="M13" s="4">
        <v>14</v>
      </c>
      <c r="N13" s="4" t="s">
        <v>36</v>
      </c>
      <c r="O13" s="34"/>
    </row>
    <row r="14" spans="1:15" ht="18.75" customHeight="1">
      <c r="A14" s="4">
        <v>5</v>
      </c>
      <c r="B14" s="10"/>
      <c r="C14" s="53"/>
      <c r="D14" s="18" t="s">
        <v>22</v>
      </c>
      <c r="E14" s="24">
        <v>5</v>
      </c>
      <c r="F14" s="24">
        <v>5</v>
      </c>
      <c r="G14" s="24">
        <v>5</v>
      </c>
      <c r="H14" s="24" t="s">
        <v>36</v>
      </c>
      <c r="I14" s="24" t="s">
        <v>36</v>
      </c>
      <c r="J14" s="24"/>
      <c r="K14" s="24">
        <v>5</v>
      </c>
      <c r="L14" s="24"/>
      <c r="M14" s="4"/>
      <c r="N14" s="4" t="s">
        <v>36</v>
      </c>
      <c r="O14" s="34"/>
    </row>
    <row r="15" spans="1:15" ht="27.75">
      <c r="A15" s="4">
        <v>6</v>
      </c>
      <c r="B15" s="11"/>
      <c r="C15" s="38" t="s">
        <v>13</v>
      </c>
      <c r="D15" s="38"/>
      <c r="E15" s="24">
        <f>E16+E18+E19+E20+E21</f>
        <v>34822</v>
      </c>
      <c r="F15" s="24">
        <f>F16+F18+F19+F20+F21</f>
        <v>31009</v>
      </c>
      <c r="G15" s="24">
        <f>G16+G18+G19+G20+G21</f>
        <v>32257</v>
      </c>
      <c r="H15" s="24">
        <f>H18+H21</f>
        <v>2209</v>
      </c>
      <c r="I15" s="24">
        <f>I21</f>
        <v>787</v>
      </c>
      <c r="J15" s="24">
        <f>J16+J18+J19+J20+J21</f>
        <v>11631</v>
      </c>
      <c r="K15" s="24">
        <f>K16+K18+K19+K20+K21</f>
        <v>16939</v>
      </c>
      <c r="L15" s="24">
        <f>L16+L18+L19+L20+L21</f>
        <v>1146</v>
      </c>
      <c r="M15" s="24">
        <f>M16+M18+M19+M20+M21</f>
        <v>2565</v>
      </c>
      <c r="N15" s="24" t="s">
        <v>36</v>
      </c>
      <c r="O15" s="34"/>
    </row>
    <row r="16" spans="1:15" ht="21.75" customHeight="1">
      <c r="A16" s="4">
        <v>7</v>
      </c>
      <c r="B16" s="10"/>
      <c r="C16" s="53" t="s">
        <v>14</v>
      </c>
      <c r="D16" s="17" t="s">
        <v>23</v>
      </c>
      <c r="E16" s="24">
        <v>635</v>
      </c>
      <c r="F16" s="24">
        <v>634</v>
      </c>
      <c r="G16" s="24">
        <v>631</v>
      </c>
      <c r="H16" s="24" t="s">
        <v>36</v>
      </c>
      <c r="I16" s="24" t="s">
        <v>36</v>
      </c>
      <c r="J16" s="24">
        <v>153</v>
      </c>
      <c r="K16" s="24">
        <v>351</v>
      </c>
      <c r="L16" s="24"/>
      <c r="M16" s="24">
        <v>4</v>
      </c>
      <c r="N16" s="24" t="s">
        <v>36</v>
      </c>
      <c r="O16" s="34"/>
    </row>
    <row r="17" spans="1:15" ht="20.25" customHeight="1">
      <c r="A17" s="4">
        <v>8</v>
      </c>
      <c r="B17" s="10"/>
      <c r="C17" s="53"/>
      <c r="D17" s="14" t="s">
        <v>24</v>
      </c>
      <c r="E17" s="24">
        <v>10</v>
      </c>
      <c r="F17" s="24">
        <v>10</v>
      </c>
      <c r="G17" s="24">
        <v>10</v>
      </c>
      <c r="H17" s="24" t="s">
        <v>36</v>
      </c>
      <c r="I17" s="24" t="s">
        <v>36</v>
      </c>
      <c r="J17" s="24">
        <v>8</v>
      </c>
      <c r="K17" s="24">
        <v>2</v>
      </c>
      <c r="L17" s="24"/>
      <c r="M17" s="24"/>
      <c r="N17" s="24" t="s">
        <v>36</v>
      </c>
      <c r="O17" s="34"/>
    </row>
    <row r="18" spans="1:15" ht="19.5" customHeight="1">
      <c r="A18" s="4">
        <v>9</v>
      </c>
      <c r="B18" s="10"/>
      <c r="C18" s="53"/>
      <c r="D18" s="17" t="s">
        <v>25</v>
      </c>
      <c r="E18" s="24">
        <v>4864</v>
      </c>
      <c r="F18" s="24">
        <v>4847</v>
      </c>
      <c r="G18" s="24">
        <v>4821</v>
      </c>
      <c r="H18" s="24">
        <v>62</v>
      </c>
      <c r="I18" s="24" t="s">
        <v>36</v>
      </c>
      <c r="J18" s="24">
        <v>3997</v>
      </c>
      <c r="K18" s="24">
        <v>618</v>
      </c>
      <c r="L18" s="24">
        <v>52</v>
      </c>
      <c r="M18" s="24">
        <v>43</v>
      </c>
      <c r="N18" s="24" t="s">
        <v>36</v>
      </c>
      <c r="O18" s="34"/>
    </row>
    <row r="19" spans="1:15" ht="20.25" customHeight="1">
      <c r="A19" s="4">
        <v>10</v>
      </c>
      <c r="B19" s="10"/>
      <c r="C19" s="53"/>
      <c r="D19" s="17" t="s">
        <v>26</v>
      </c>
      <c r="E19" s="24">
        <v>8</v>
      </c>
      <c r="F19" s="24">
        <v>8</v>
      </c>
      <c r="G19" s="24">
        <v>8</v>
      </c>
      <c r="H19" s="24" t="s">
        <v>36</v>
      </c>
      <c r="I19" s="24" t="s">
        <v>36</v>
      </c>
      <c r="J19" s="24">
        <v>5</v>
      </c>
      <c r="K19" s="24">
        <v>3</v>
      </c>
      <c r="L19" s="24"/>
      <c r="M19" s="24"/>
      <c r="N19" s="24" t="s">
        <v>36</v>
      </c>
      <c r="O19" s="34"/>
    </row>
    <row r="20" spans="1:15" ht="21" customHeight="1">
      <c r="A20" s="4">
        <v>11</v>
      </c>
      <c r="B20" s="10"/>
      <c r="C20" s="53"/>
      <c r="D20" s="17" t="s">
        <v>27</v>
      </c>
      <c r="E20" s="24">
        <v>126</v>
      </c>
      <c r="F20" s="24">
        <v>126</v>
      </c>
      <c r="G20" s="24">
        <v>126</v>
      </c>
      <c r="H20" s="24" t="s">
        <v>36</v>
      </c>
      <c r="I20" s="24" t="s">
        <v>36</v>
      </c>
      <c r="J20" s="24">
        <v>51</v>
      </c>
      <c r="K20" s="24">
        <v>73</v>
      </c>
      <c r="L20" s="24"/>
      <c r="M20" s="24"/>
      <c r="N20" s="24" t="s">
        <v>36</v>
      </c>
      <c r="O20" s="34"/>
    </row>
    <row r="21" spans="1:15" ht="21" customHeight="1">
      <c r="A21" s="4">
        <v>12</v>
      </c>
      <c r="B21" s="10"/>
      <c r="C21" s="53"/>
      <c r="D21" s="17" t="s">
        <v>28</v>
      </c>
      <c r="E21" s="24">
        <v>29189</v>
      </c>
      <c r="F21" s="24">
        <v>25394</v>
      </c>
      <c r="G21" s="24">
        <v>26671</v>
      </c>
      <c r="H21" s="24">
        <v>2147</v>
      </c>
      <c r="I21" s="24">
        <v>787</v>
      </c>
      <c r="J21" s="24">
        <v>7425</v>
      </c>
      <c r="K21" s="24">
        <v>15894</v>
      </c>
      <c r="L21" s="24">
        <v>1094</v>
      </c>
      <c r="M21" s="24">
        <v>2518</v>
      </c>
      <c r="N21" s="24" t="s">
        <v>36</v>
      </c>
      <c r="O21" s="35"/>
    </row>
    <row r="22" spans="1:15" ht="30" customHeight="1">
      <c r="A22" s="4">
        <v>13</v>
      </c>
      <c r="B22" s="10"/>
      <c r="C22" s="38" t="s">
        <v>15</v>
      </c>
      <c r="D22" s="38"/>
      <c r="E22" s="24">
        <v>197116</v>
      </c>
      <c r="F22" s="24">
        <v>195997</v>
      </c>
      <c r="G22" s="24">
        <v>193320</v>
      </c>
      <c r="H22" s="24">
        <v>74882</v>
      </c>
      <c r="I22" s="24">
        <v>4690</v>
      </c>
      <c r="J22" s="24">
        <v>19225</v>
      </c>
      <c r="K22" s="24">
        <v>85977</v>
      </c>
      <c r="L22" s="24">
        <v>1068</v>
      </c>
      <c r="M22" s="24">
        <v>3807</v>
      </c>
      <c r="N22" s="24">
        <v>105</v>
      </c>
      <c r="O22" s="33"/>
    </row>
    <row r="23" spans="1:15" ht="18.75">
      <c r="A23" s="5">
        <v>14</v>
      </c>
      <c r="B23" s="11"/>
      <c r="C23" s="39" t="s">
        <v>16</v>
      </c>
      <c r="D23" s="19"/>
      <c r="E23" s="24">
        <f>E10+E12+E15+E22</f>
        <v>707551</v>
      </c>
      <c r="F23" s="24">
        <f>F10+F12+F15+F22</f>
        <v>612563</v>
      </c>
      <c r="G23" s="24">
        <f>G10+G12+G15+G22</f>
        <v>684021</v>
      </c>
      <c r="H23" s="24">
        <f>H10+H22+H15</f>
        <v>123141</v>
      </c>
      <c r="I23" s="24">
        <f>I10+I22+I15</f>
        <v>20221</v>
      </c>
      <c r="J23" s="24">
        <f>J10+J12+J22+J15</f>
        <v>41116</v>
      </c>
      <c r="K23" s="24">
        <f>K10+K12+K15+K22</f>
        <v>472839</v>
      </c>
      <c r="L23" s="24">
        <f>L10+L12+L15+L22</f>
        <v>9673</v>
      </c>
      <c r="M23" s="36">
        <f>M10+M12+M15+M22</f>
        <v>23541</v>
      </c>
      <c r="N23" s="36">
        <f>N10+N22</f>
        <v>2807</v>
      </c>
      <c r="O23" s="32"/>
    </row>
    <row r="24" spans="1:14" ht="31.5" customHeight="1">
      <c r="A24" s="6"/>
      <c r="B24" s="12"/>
      <c r="C24" s="15"/>
      <c r="D24" s="15"/>
      <c r="E24" s="12"/>
      <c r="F24" s="6"/>
      <c r="G24" s="12"/>
      <c r="H24" s="6"/>
      <c r="I24" s="6"/>
      <c r="J24" s="12"/>
      <c r="K24" s="12"/>
      <c r="L24" s="12"/>
      <c r="M24" s="29"/>
      <c r="N24" s="29"/>
    </row>
    <row r="25" spans="1:14" ht="44.25" customHeight="1">
      <c r="A25" s="121" t="s">
        <v>6</v>
      </c>
      <c r="B25" s="121"/>
      <c r="C25" s="121"/>
      <c r="D25" s="121"/>
      <c r="E25" s="121"/>
      <c r="F25" s="121"/>
      <c r="G25" s="121"/>
      <c r="H25" s="121"/>
      <c r="I25" s="121"/>
      <c r="J25" s="121"/>
      <c r="K25" s="121"/>
      <c r="L25" s="121"/>
      <c r="M25" s="121"/>
      <c r="N25" s="121"/>
    </row>
    <row r="26" spans="1:14" ht="17.25" customHeight="1">
      <c r="A26" s="7"/>
      <c r="B26" s="1"/>
      <c r="C26" s="7"/>
      <c r="D26" s="7"/>
      <c r="E26" s="7"/>
      <c r="F26" s="7"/>
      <c r="G26" s="7"/>
      <c r="H26" s="7"/>
      <c r="I26" s="7"/>
      <c r="J26" s="7"/>
      <c r="K26" s="7"/>
      <c r="L26" s="7"/>
      <c r="M26" s="7"/>
      <c r="N26" s="7"/>
    </row>
    <row r="27" spans="1:15" ht="21.75" customHeight="1">
      <c r="A27" s="122" t="s">
        <v>4</v>
      </c>
      <c r="B27" s="13"/>
      <c r="C27" s="125" t="s">
        <v>17</v>
      </c>
      <c r="D27" s="125"/>
      <c r="E27" s="125"/>
      <c r="F27" s="126" t="s">
        <v>32</v>
      </c>
      <c r="G27" s="127"/>
      <c r="H27" s="128" t="s">
        <v>37</v>
      </c>
      <c r="I27" s="129"/>
      <c r="J27" s="129"/>
      <c r="K27" s="129"/>
      <c r="L27" s="129"/>
      <c r="M27" s="130"/>
      <c r="N27" s="83" t="s">
        <v>46</v>
      </c>
      <c r="O27" s="32"/>
    </row>
    <row r="28" spans="1:15" ht="15.75" customHeight="1">
      <c r="A28" s="123"/>
      <c r="B28" s="13"/>
      <c r="C28" s="125"/>
      <c r="D28" s="125"/>
      <c r="E28" s="125"/>
      <c r="F28" s="84" t="s">
        <v>30</v>
      </c>
      <c r="G28" s="20" t="s">
        <v>31</v>
      </c>
      <c r="H28" s="22" t="s">
        <v>30</v>
      </c>
      <c r="I28" s="67" t="s">
        <v>34</v>
      </c>
      <c r="J28" s="68"/>
      <c r="K28" s="68"/>
      <c r="L28" s="68"/>
      <c r="M28" s="69"/>
      <c r="N28" s="83"/>
      <c r="O28" s="32"/>
    </row>
    <row r="29" spans="1:15" ht="54.75" customHeight="1">
      <c r="A29" s="124"/>
      <c r="B29" s="13"/>
      <c r="C29" s="125"/>
      <c r="D29" s="125"/>
      <c r="E29" s="125"/>
      <c r="F29" s="66"/>
      <c r="G29" s="21"/>
      <c r="H29" s="131"/>
      <c r="I29" s="26" t="s">
        <v>39</v>
      </c>
      <c r="J29" s="26" t="s">
        <v>41</v>
      </c>
      <c r="K29" s="26" t="s">
        <v>43</v>
      </c>
      <c r="L29" s="26" t="s">
        <v>45</v>
      </c>
      <c r="M29" s="30" t="s">
        <v>47</v>
      </c>
      <c r="N29" s="83"/>
      <c r="O29" s="32"/>
    </row>
    <row r="30" spans="1:15" ht="17.25" customHeight="1">
      <c r="A30" s="8" t="s">
        <v>5</v>
      </c>
      <c r="B30" s="13"/>
      <c r="C30" s="118" t="s">
        <v>8</v>
      </c>
      <c r="D30" s="118"/>
      <c r="E30" s="118"/>
      <c r="F30" s="5">
        <v>1</v>
      </c>
      <c r="G30" s="5">
        <v>2</v>
      </c>
      <c r="H30" s="5">
        <v>3</v>
      </c>
      <c r="I30" s="5">
        <v>4</v>
      </c>
      <c r="J30" s="5">
        <v>5</v>
      </c>
      <c r="K30" s="5">
        <v>6</v>
      </c>
      <c r="L30" s="5">
        <v>7</v>
      </c>
      <c r="M30" s="5">
        <v>8</v>
      </c>
      <c r="N30" s="5">
        <v>9</v>
      </c>
      <c r="O30" s="32"/>
    </row>
    <row r="31" spans="1:15" ht="19.5" customHeight="1">
      <c r="A31" s="3">
        <v>1</v>
      </c>
      <c r="B31" s="13"/>
      <c r="C31" s="119" t="s">
        <v>18</v>
      </c>
      <c r="D31" s="119"/>
      <c r="E31" s="119"/>
      <c r="F31" s="31">
        <f>'розділ 2'!C125+'розділ 2'!D125</f>
        <v>541638</v>
      </c>
      <c r="G31" s="31">
        <f>'розділ 2'!D125</f>
        <v>383571</v>
      </c>
      <c r="H31" s="31">
        <f>'розділ 2'!E125</f>
        <v>497278</v>
      </c>
      <c r="I31" s="31">
        <f>'розділ 2'!F125</f>
        <v>437742</v>
      </c>
      <c r="J31" s="31">
        <f>'розділ 2'!G125</f>
        <v>364175</v>
      </c>
      <c r="K31" s="31">
        <f>'розділ 2'!I125</f>
        <v>15525</v>
      </c>
      <c r="L31" s="31">
        <f>'розділ 2'!J125</f>
        <v>42011</v>
      </c>
      <c r="M31" s="31">
        <v>69418</v>
      </c>
      <c r="N31" s="31">
        <f>'розділ 2'!K125</f>
        <v>44360</v>
      </c>
      <c r="O31" s="32"/>
    </row>
    <row r="32" spans="1:15" ht="17.25" customHeight="1">
      <c r="A32" s="3">
        <v>2</v>
      </c>
      <c r="B32" s="13"/>
      <c r="C32" s="120" t="s">
        <v>19</v>
      </c>
      <c r="D32" s="120"/>
      <c r="E32" s="120"/>
      <c r="F32" s="24">
        <v>3495</v>
      </c>
      <c r="G32" s="24">
        <v>3441</v>
      </c>
      <c r="H32" s="24">
        <v>3474</v>
      </c>
      <c r="I32" s="24">
        <v>3026</v>
      </c>
      <c r="J32" s="24">
        <v>2879</v>
      </c>
      <c r="K32" s="24">
        <v>205</v>
      </c>
      <c r="L32" s="24">
        <v>237</v>
      </c>
      <c r="M32" s="24">
        <v>180</v>
      </c>
      <c r="N32" s="24">
        <v>21</v>
      </c>
      <c r="O32" s="32"/>
    </row>
    <row r="33" spans="1:14" ht="12.75">
      <c r="A33" s="9"/>
      <c r="C33" s="9"/>
      <c r="D33" s="9"/>
      <c r="E33" s="9"/>
      <c r="F33" s="9"/>
      <c r="G33" s="9"/>
      <c r="H33" s="9"/>
      <c r="I33" s="9"/>
      <c r="J33" s="9"/>
      <c r="K33" s="9"/>
      <c r="L33" s="9"/>
      <c r="M33" s="9"/>
      <c r="N33" s="9"/>
    </row>
  </sheetData>
  <sheetProtection/>
  <mergeCells count="34">
    <mergeCell ref="C11:D11"/>
    <mergeCell ref="C12:D12"/>
    <mergeCell ref="D2:N2"/>
    <mergeCell ref="A4:N4"/>
    <mergeCell ref="A6:A8"/>
    <mergeCell ref="C6:D8"/>
    <mergeCell ref="E6:F6"/>
    <mergeCell ref="G6:L6"/>
    <mergeCell ref="M6:M8"/>
    <mergeCell ref="N6:N8"/>
    <mergeCell ref="G7:G8"/>
    <mergeCell ref="H7:L7"/>
    <mergeCell ref="C9:D9"/>
    <mergeCell ref="C10:D10"/>
    <mergeCell ref="E7:E8"/>
    <mergeCell ref="F7:F8"/>
    <mergeCell ref="I28:M28"/>
    <mergeCell ref="C13:C14"/>
    <mergeCell ref="C15:D15"/>
    <mergeCell ref="C16:C21"/>
    <mergeCell ref="C22:D22"/>
    <mergeCell ref="C23:D23"/>
    <mergeCell ref="G28:G29"/>
    <mergeCell ref="H28:H29"/>
    <mergeCell ref="C30:E30"/>
    <mergeCell ref="C31:E31"/>
    <mergeCell ref="C32:E32"/>
    <mergeCell ref="A25:N25"/>
    <mergeCell ref="A27:A29"/>
    <mergeCell ref="C27:E29"/>
    <mergeCell ref="F27:G27"/>
    <mergeCell ref="H27:M27"/>
    <mergeCell ref="N27:N29"/>
    <mergeCell ref="F28:F29"/>
  </mergeCells>
  <printOptions/>
  <pageMargins left="0.7086614173228347" right="0.2362204724409449" top="0.7874015748031497" bottom="0.7874015748031497" header="0.1968503937007874" footer="0.1968503937007874"/>
  <pageSetup horizontalDpi="600" verticalDpi="600" orientation="landscape" paperSize="9" scale="61" r:id="rId1"/>
  <headerFooter alignWithMargins="0">
    <oddFooter>&amp;L13E18F12&amp;C2а,по Укр.,2012&amp;RСтр._____</oddFooter>
  </headerFooter>
</worksheet>
</file>

<file path=xl/worksheets/sheet2.xml><?xml version="1.0" encoding="utf-8"?>
<worksheet xmlns="http://schemas.openxmlformats.org/spreadsheetml/2006/main" xmlns:r="http://schemas.openxmlformats.org/officeDocument/2006/relationships">
  <dimension ref="A1:R146"/>
  <sheetViews>
    <sheetView zoomScalePageLayoutView="0" workbookViewId="0" topLeftCell="A1">
      <selection activeCell="A1" sqref="A1"/>
    </sheetView>
  </sheetViews>
  <sheetFormatPr defaultColWidth="9.140625" defaultRowHeight="12.75"/>
  <cols>
    <col min="2" max="2" width="51.8515625" style="0" customWidth="1"/>
    <col min="3" max="3" width="8.7109375" style="0" customWidth="1"/>
    <col min="13" max="13" width="11.140625" style="0" customWidth="1"/>
    <col min="14" max="14" width="11.8515625" style="0" customWidth="1"/>
    <col min="15" max="15" width="10.140625" style="0" customWidth="1"/>
  </cols>
  <sheetData>
    <row r="1" spans="1:17" ht="12.75" customHeight="1">
      <c r="A1" s="37"/>
      <c r="B1" s="37"/>
      <c r="E1" s="37"/>
      <c r="F1" s="37"/>
      <c r="G1" s="37"/>
      <c r="H1" s="37"/>
      <c r="I1" s="37"/>
      <c r="J1" s="37"/>
      <c r="K1" s="37"/>
      <c r="L1" s="37"/>
      <c r="M1" s="37"/>
      <c r="N1" s="153"/>
      <c r="O1" s="153"/>
      <c r="P1" s="153"/>
      <c r="Q1" s="153"/>
    </row>
    <row r="2" spans="1:17" ht="15.75">
      <c r="A2" s="37"/>
      <c r="B2" s="41"/>
      <c r="C2" s="143" t="s">
        <v>167</v>
      </c>
      <c r="D2" s="143"/>
      <c r="E2" s="143"/>
      <c r="F2" s="143"/>
      <c r="G2" s="143"/>
      <c r="H2" s="143"/>
      <c r="I2" s="143"/>
      <c r="J2" s="143"/>
      <c r="K2" s="143"/>
      <c r="L2" s="143"/>
      <c r="M2" s="143"/>
      <c r="N2" s="143"/>
      <c r="O2" s="143"/>
      <c r="P2" s="143"/>
      <c r="Q2" s="143"/>
    </row>
    <row r="3" spans="1:17" ht="15.75">
      <c r="A3" s="2"/>
      <c r="B3" s="42"/>
      <c r="C3" s="49"/>
      <c r="D3" s="49"/>
      <c r="E3" s="49"/>
      <c r="F3" s="49"/>
      <c r="G3" s="49"/>
      <c r="H3" s="49"/>
      <c r="I3" s="49"/>
      <c r="J3" s="49"/>
      <c r="K3" s="49"/>
      <c r="L3" s="49"/>
      <c r="M3" s="49"/>
      <c r="N3" s="49"/>
      <c r="O3" s="49"/>
      <c r="P3" s="48"/>
      <c r="Q3" s="48"/>
    </row>
    <row r="4" spans="1:18" ht="36.75" customHeight="1">
      <c r="A4" s="139" t="s">
        <v>49</v>
      </c>
      <c r="B4" s="144" t="s">
        <v>50</v>
      </c>
      <c r="C4" s="140" t="s">
        <v>168</v>
      </c>
      <c r="D4" s="140" t="s">
        <v>169</v>
      </c>
      <c r="E4" s="156" t="s">
        <v>170</v>
      </c>
      <c r="F4" s="157"/>
      <c r="G4" s="157"/>
      <c r="H4" s="157"/>
      <c r="I4" s="157"/>
      <c r="J4" s="158"/>
      <c r="K4" s="164" t="s">
        <v>172</v>
      </c>
      <c r="L4" s="164"/>
      <c r="M4" s="147" t="s">
        <v>175</v>
      </c>
      <c r="N4" s="148"/>
      <c r="O4" s="149"/>
      <c r="P4" s="54"/>
      <c r="Q4" s="37"/>
      <c r="R4" s="37"/>
    </row>
    <row r="5" spans="1:18" ht="12.75" customHeight="1">
      <c r="A5" s="139"/>
      <c r="B5" s="145"/>
      <c r="C5" s="141"/>
      <c r="D5" s="141"/>
      <c r="E5" s="159" t="s">
        <v>30</v>
      </c>
      <c r="F5" s="161" t="s">
        <v>34</v>
      </c>
      <c r="G5" s="162"/>
      <c r="H5" s="162"/>
      <c r="I5" s="162"/>
      <c r="J5" s="163"/>
      <c r="K5" s="154" t="s">
        <v>30</v>
      </c>
      <c r="L5" s="52" t="s">
        <v>173</v>
      </c>
      <c r="M5" s="150"/>
      <c r="N5" s="151"/>
      <c r="O5" s="152"/>
      <c r="P5" s="54"/>
      <c r="Q5" s="37"/>
      <c r="R5" s="37"/>
    </row>
    <row r="6" spans="1:18" ht="162" customHeight="1">
      <c r="A6" s="139"/>
      <c r="B6" s="146"/>
      <c r="C6" s="142"/>
      <c r="D6" s="142"/>
      <c r="E6" s="160"/>
      <c r="F6" s="26" t="s">
        <v>39</v>
      </c>
      <c r="G6" s="26" t="s">
        <v>41</v>
      </c>
      <c r="H6" s="26" t="s">
        <v>171</v>
      </c>
      <c r="I6" s="26" t="s">
        <v>43</v>
      </c>
      <c r="J6" s="26" t="s">
        <v>45</v>
      </c>
      <c r="K6" s="155"/>
      <c r="L6" s="26" t="s">
        <v>174</v>
      </c>
      <c r="M6" s="26" t="s">
        <v>176</v>
      </c>
      <c r="N6" s="26" t="s">
        <v>177</v>
      </c>
      <c r="O6" s="26" t="s">
        <v>178</v>
      </c>
      <c r="P6" s="32"/>
      <c r="Q6" s="37"/>
      <c r="R6" s="37"/>
    </row>
    <row r="7" spans="1:16" ht="16.5" customHeight="1">
      <c r="A7" s="40" t="s">
        <v>5</v>
      </c>
      <c r="B7" s="24" t="s">
        <v>8</v>
      </c>
      <c r="C7" s="50">
        <v>1</v>
      </c>
      <c r="D7" s="50">
        <v>2</v>
      </c>
      <c r="E7" s="50">
        <v>3</v>
      </c>
      <c r="F7" s="50">
        <v>4</v>
      </c>
      <c r="G7" s="50">
        <v>5</v>
      </c>
      <c r="H7" s="50">
        <v>6</v>
      </c>
      <c r="I7" s="50">
        <v>7</v>
      </c>
      <c r="J7" s="50">
        <v>8</v>
      </c>
      <c r="K7" s="50">
        <v>9</v>
      </c>
      <c r="L7" s="50">
        <v>10</v>
      </c>
      <c r="M7" s="50">
        <v>11</v>
      </c>
      <c r="N7" s="50">
        <v>12</v>
      </c>
      <c r="O7" s="50">
        <v>13</v>
      </c>
      <c r="P7" s="32"/>
    </row>
    <row r="8" spans="1:18" ht="45" customHeight="1">
      <c r="A8" s="36">
        <v>1</v>
      </c>
      <c r="B8" s="43" t="s">
        <v>51</v>
      </c>
      <c r="C8" s="36">
        <v>7</v>
      </c>
      <c r="D8" s="51">
        <v>5693</v>
      </c>
      <c r="E8" s="28">
        <v>5693</v>
      </c>
      <c r="F8" s="51">
        <v>4525</v>
      </c>
      <c r="G8" s="28">
        <v>3052</v>
      </c>
      <c r="H8" s="28">
        <v>10</v>
      </c>
      <c r="I8" s="28">
        <v>56</v>
      </c>
      <c r="J8" s="28">
        <v>1102</v>
      </c>
      <c r="K8" s="28">
        <v>7</v>
      </c>
      <c r="L8" s="28"/>
      <c r="M8" s="28">
        <v>96</v>
      </c>
      <c r="N8" s="28">
        <v>16</v>
      </c>
      <c r="O8" s="28"/>
      <c r="P8" s="32"/>
      <c r="Q8" s="55"/>
      <c r="R8" s="56"/>
    </row>
    <row r="9" spans="1:16" ht="55.5" customHeight="1">
      <c r="A9" s="36">
        <v>2</v>
      </c>
      <c r="B9" s="43" t="s">
        <v>52</v>
      </c>
      <c r="C9" s="36">
        <v>1966</v>
      </c>
      <c r="D9" s="28">
        <v>5737</v>
      </c>
      <c r="E9" s="28">
        <v>6337</v>
      </c>
      <c r="F9" s="28">
        <v>4270</v>
      </c>
      <c r="G9" s="28">
        <v>2389</v>
      </c>
      <c r="H9" s="28">
        <v>143</v>
      </c>
      <c r="I9" s="28">
        <v>410</v>
      </c>
      <c r="J9" s="28">
        <v>1514</v>
      </c>
      <c r="K9" s="28">
        <v>1366</v>
      </c>
      <c r="L9" s="28">
        <v>141</v>
      </c>
      <c r="M9" s="28">
        <v>3262925</v>
      </c>
      <c r="N9" s="36">
        <v>286019</v>
      </c>
      <c r="O9" s="28">
        <v>35800</v>
      </c>
      <c r="P9" s="32"/>
    </row>
    <row r="10" spans="1:16" ht="46.5" customHeight="1">
      <c r="A10" s="36">
        <v>3</v>
      </c>
      <c r="B10" s="44" t="s">
        <v>53</v>
      </c>
      <c r="C10" s="36">
        <v>1800</v>
      </c>
      <c r="D10" s="28">
        <v>5059</v>
      </c>
      <c r="E10" s="28">
        <v>5615</v>
      </c>
      <c r="F10" s="28">
        <v>3768</v>
      </c>
      <c r="G10" s="28">
        <v>2167</v>
      </c>
      <c r="H10" s="28">
        <v>128</v>
      </c>
      <c r="I10" s="28">
        <v>385</v>
      </c>
      <c r="J10" s="28">
        <v>1334</v>
      </c>
      <c r="K10" s="28">
        <v>1244</v>
      </c>
      <c r="L10" s="28">
        <v>128</v>
      </c>
      <c r="M10" s="28">
        <v>2825460</v>
      </c>
      <c r="N10" s="36">
        <v>285991</v>
      </c>
      <c r="O10" s="28">
        <v>35800</v>
      </c>
      <c r="P10" s="32"/>
    </row>
    <row r="11" spans="1:16" ht="36.75" customHeight="1">
      <c r="A11" s="36">
        <v>4</v>
      </c>
      <c r="B11" s="44" t="s">
        <v>54</v>
      </c>
      <c r="C11" s="36">
        <v>11</v>
      </c>
      <c r="D11" s="28">
        <v>56</v>
      </c>
      <c r="E11" s="28">
        <v>61</v>
      </c>
      <c r="F11" s="28">
        <v>48</v>
      </c>
      <c r="G11" s="28">
        <v>31</v>
      </c>
      <c r="H11" s="28"/>
      <c r="I11" s="28">
        <v>2</v>
      </c>
      <c r="J11" s="28">
        <v>11</v>
      </c>
      <c r="K11" s="28">
        <v>6</v>
      </c>
      <c r="L11" s="28">
        <v>1</v>
      </c>
      <c r="M11" s="28"/>
      <c r="N11" s="36"/>
      <c r="O11" s="28"/>
      <c r="P11" s="32"/>
    </row>
    <row r="12" spans="1:16" ht="19.5" customHeight="1">
      <c r="A12" s="36">
        <v>5</v>
      </c>
      <c r="B12" s="44" t="s">
        <v>55</v>
      </c>
      <c r="C12" s="36">
        <v>62</v>
      </c>
      <c r="D12" s="28">
        <v>217</v>
      </c>
      <c r="E12" s="28">
        <v>263</v>
      </c>
      <c r="F12" s="28">
        <v>191</v>
      </c>
      <c r="G12" s="28">
        <v>16</v>
      </c>
      <c r="H12" s="28">
        <v>4</v>
      </c>
      <c r="I12" s="28">
        <v>2</v>
      </c>
      <c r="J12" s="28">
        <v>66</v>
      </c>
      <c r="K12" s="28">
        <v>16</v>
      </c>
      <c r="L12" s="28">
        <v>3</v>
      </c>
      <c r="M12" s="28"/>
      <c r="N12" s="36"/>
      <c r="O12" s="28"/>
      <c r="P12" s="32"/>
    </row>
    <row r="13" spans="1:16" ht="34.5" customHeight="1">
      <c r="A13" s="36">
        <v>6</v>
      </c>
      <c r="B13" s="44" t="s">
        <v>56</v>
      </c>
      <c r="C13" s="36">
        <v>21</v>
      </c>
      <c r="D13" s="28">
        <v>52</v>
      </c>
      <c r="E13" s="28">
        <v>59</v>
      </c>
      <c r="F13" s="28">
        <v>35</v>
      </c>
      <c r="G13" s="28">
        <v>21</v>
      </c>
      <c r="H13" s="28">
        <v>2</v>
      </c>
      <c r="I13" s="28">
        <v>2</v>
      </c>
      <c r="J13" s="28">
        <v>20</v>
      </c>
      <c r="K13" s="28">
        <v>14</v>
      </c>
      <c r="L13" s="28"/>
      <c r="M13" s="28">
        <v>132713</v>
      </c>
      <c r="N13" s="36"/>
      <c r="O13" s="28"/>
      <c r="P13" s="32"/>
    </row>
    <row r="14" spans="1:16" ht="32.25" customHeight="1">
      <c r="A14" s="36">
        <v>7</v>
      </c>
      <c r="B14" s="44" t="s">
        <v>57</v>
      </c>
      <c r="C14" s="36">
        <v>17</v>
      </c>
      <c r="D14" s="28">
        <v>59</v>
      </c>
      <c r="E14" s="28">
        <v>64</v>
      </c>
      <c r="F14" s="28">
        <v>46</v>
      </c>
      <c r="G14" s="28">
        <v>27</v>
      </c>
      <c r="H14" s="28"/>
      <c r="I14" s="28">
        <v>2</v>
      </c>
      <c r="J14" s="28">
        <v>16</v>
      </c>
      <c r="K14" s="28">
        <v>12</v>
      </c>
      <c r="L14" s="28">
        <v>2</v>
      </c>
      <c r="M14" s="28">
        <v>28</v>
      </c>
      <c r="N14" s="36">
        <v>28</v>
      </c>
      <c r="O14" s="28"/>
      <c r="P14" s="32"/>
    </row>
    <row r="15" spans="1:16" ht="33.75" customHeight="1">
      <c r="A15" s="36">
        <v>8</v>
      </c>
      <c r="B15" s="43" t="s">
        <v>58</v>
      </c>
      <c r="C15" s="36">
        <v>7981</v>
      </c>
      <c r="D15" s="28">
        <v>37837</v>
      </c>
      <c r="E15" s="28">
        <v>41802</v>
      </c>
      <c r="F15" s="28">
        <v>34944</v>
      </c>
      <c r="G15" s="28">
        <v>26263</v>
      </c>
      <c r="H15" s="28">
        <v>219</v>
      </c>
      <c r="I15" s="28">
        <v>771</v>
      </c>
      <c r="J15" s="28">
        <v>5868</v>
      </c>
      <c r="K15" s="28">
        <v>4016</v>
      </c>
      <c r="L15" s="28">
        <v>620</v>
      </c>
      <c r="M15" s="28">
        <v>311523753</v>
      </c>
      <c r="N15" s="36">
        <v>150569615</v>
      </c>
      <c r="O15" s="28">
        <v>5300</v>
      </c>
      <c r="P15" s="32"/>
    </row>
    <row r="16" spans="1:16" ht="22.5" customHeight="1">
      <c r="A16" s="36">
        <v>9</v>
      </c>
      <c r="B16" s="45" t="s">
        <v>59</v>
      </c>
      <c r="C16" s="36">
        <v>299</v>
      </c>
      <c r="D16" s="28">
        <v>1790</v>
      </c>
      <c r="E16" s="28">
        <v>1836</v>
      </c>
      <c r="F16" s="28">
        <v>1359</v>
      </c>
      <c r="G16" s="28">
        <v>1040</v>
      </c>
      <c r="H16" s="28">
        <v>28</v>
      </c>
      <c r="I16" s="28">
        <v>45</v>
      </c>
      <c r="J16" s="28">
        <v>404</v>
      </c>
      <c r="K16" s="28">
        <v>253</v>
      </c>
      <c r="L16" s="28">
        <v>35</v>
      </c>
      <c r="M16" s="28">
        <v>191287</v>
      </c>
      <c r="N16" s="36">
        <v>14505</v>
      </c>
      <c r="O16" s="28"/>
      <c r="P16" s="32"/>
    </row>
    <row r="17" spans="1:16" ht="27.75" customHeight="1">
      <c r="A17" s="36">
        <v>10</v>
      </c>
      <c r="B17" s="44" t="s">
        <v>60</v>
      </c>
      <c r="C17" s="36">
        <v>32</v>
      </c>
      <c r="D17" s="28">
        <v>165</v>
      </c>
      <c r="E17" s="28">
        <v>180</v>
      </c>
      <c r="F17" s="28">
        <v>124</v>
      </c>
      <c r="G17" s="28">
        <v>81</v>
      </c>
      <c r="H17" s="28">
        <v>4</v>
      </c>
      <c r="I17" s="28">
        <v>8</v>
      </c>
      <c r="J17" s="28">
        <v>44</v>
      </c>
      <c r="K17" s="28">
        <v>17</v>
      </c>
      <c r="L17" s="28">
        <v>2</v>
      </c>
      <c r="M17" s="28">
        <v>155486</v>
      </c>
      <c r="N17" s="36">
        <v>5268</v>
      </c>
      <c r="O17" s="28"/>
      <c r="P17" s="32"/>
    </row>
    <row r="18" spans="1:16" ht="18.75" customHeight="1">
      <c r="A18" s="36">
        <v>11</v>
      </c>
      <c r="B18" s="44" t="s">
        <v>61</v>
      </c>
      <c r="C18" s="36">
        <v>84</v>
      </c>
      <c r="D18" s="28">
        <v>790</v>
      </c>
      <c r="E18" s="28">
        <v>806</v>
      </c>
      <c r="F18" s="28">
        <v>645</v>
      </c>
      <c r="G18" s="28">
        <v>566</v>
      </c>
      <c r="H18" s="28">
        <v>15</v>
      </c>
      <c r="I18" s="28">
        <v>10</v>
      </c>
      <c r="J18" s="28">
        <v>136</v>
      </c>
      <c r="K18" s="28">
        <v>68</v>
      </c>
      <c r="L18" s="28">
        <v>6</v>
      </c>
      <c r="M18" s="28">
        <v>32</v>
      </c>
      <c r="N18" s="36">
        <v>32</v>
      </c>
      <c r="O18" s="28"/>
      <c r="P18" s="32"/>
    </row>
    <row r="19" spans="1:16" ht="30.75" customHeight="1">
      <c r="A19" s="36">
        <v>12</v>
      </c>
      <c r="B19" s="44" t="s">
        <v>62</v>
      </c>
      <c r="C19" s="36">
        <v>136</v>
      </c>
      <c r="D19" s="28">
        <v>676</v>
      </c>
      <c r="E19" s="28">
        <v>678</v>
      </c>
      <c r="F19" s="28">
        <v>486</v>
      </c>
      <c r="G19" s="28">
        <v>330</v>
      </c>
      <c r="H19" s="28">
        <v>2</v>
      </c>
      <c r="I19" s="28">
        <v>19</v>
      </c>
      <c r="J19" s="28">
        <v>171</v>
      </c>
      <c r="K19" s="28">
        <v>134</v>
      </c>
      <c r="L19" s="28">
        <v>23</v>
      </c>
      <c r="M19" s="28"/>
      <c r="N19" s="36"/>
      <c r="O19" s="28"/>
      <c r="P19" s="32"/>
    </row>
    <row r="20" spans="1:16" ht="63" customHeight="1">
      <c r="A20" s="36">
        <v>13</v>
      </c>
      <c r="B20" s="45" t="s">
        <v>63</v>
      </c>
      <c r="C20" s="36">
        <v>6</v>
      </c>
      <c r="D20" s="28">
        <v>443</v>
      </c>
      <c r="E20" s="28">
        <v>447</v>
      </c>
      <c r="F20" s="28">
        <v>422</v>
      </c>
      <c r="G20" s="28">
        <v>365</v>
      </c>
      <c r="H20" s="28">
        <v>1</v>
      </c>
      <c r="I20" s="28">
        <v>4</v>
      </c>
      <c r="J20" s="28">
        <v>20</v>
      </c>
      <c r="K20" s="28">
        <v>2</v>
      </c>
      <c r="L20" s="28">
        <v>1</v>
      </c>
      <c r="M20" s="28"/>
      <c r="N20" s="36"/>
      <c r="O20" s="28"/>
      <c r="P20" s="32"/>
    </row>
    <row r="21" spans="1:16" ht="20.25" customHeight="1">
      <c r="A21" s="36">
        <v>14</v>
      </c>
      <c r="B21" s="44" t="s">
        <v>64</v>
      </c>
      <c r="C21" s="36">
        <v>1</v>
      </c>
      <c r="D21" s="28">
        <v>414</v>
      </c>
      <c r="E21" s="28">
        <v>414</v>
      </c>
      <c r="F21" s="28">
        <v>398</v>
      </c>
      <c r="G21" s="28">
        <v>349</v>
      </c>
      <c r="H21" s="28"/>
      <c r="I21" s="28">
        <v>1</v>
      </c>
      <c r="J21" s="28">
        <v>15</v>
      </c>
      <c r="K21" s="28">
        <v>1</v>
      </c>
      <c r="L21" s="28">
        <v>1</v>
      </c>
      <c r="M21" s="28"/>
      <c r="N21" s="36"/>
      <c r="O21" s="28"/>
      <c r="P21" s="32"/>
    </row>
    <row r="22" spans="1:16" ht="21.75" customHeight="1">
      <c r="A22" s="36">
        <v>15</v>
      </c>
      <c r="B22" s="44" t="s">
        <v>65</v>
      </c>
      <c r="C22" s="36"/>
      <c r="D22" s="28">
        <v>3</v>
      </c>
      <c r="E22" s="28">
        <v>3</v>
      </c>
      <c r="F22" s="28">
        <v>2</v>
      </c>
      <c r="G22" s="28">
        <v>1</v>
      </c>
      <c r="H22" s="28">
        <v>1</v>
      </c>
      <c r="I22" s="28"/>
      <c r="J22" s="28"/>
      <c r="K22" s="28"/>
      <c r="L22" s="28"/>
      <c r="M22" s="28"/>
      <c r="N22" s="36"/>
      <c r="O22" s="28"/>
      <c r="P22" s="32"/>
    </row>
    <row r="23" spans="1:16" ht="19.5" customHeight="1">
      <c r="A23" s="36">
        <v>16</v>
      </c>
      <c r="B23" s="45" t="s">
        <v>66</v>
      </c>
      <c r="C23" s="36">
        <v>77</v>
      </c>
      <c r="D23" s="28">
        <v>790</v>
      </c>
      <c r="E23" s="28">
        <v>840</v>
      </c>
      <c r="F23" s="28">
        <v>680</v>
      </c>
      <c r="G23" s="28">
        <v>590</v>
      </c>
      <c r="H23" s="28">
        <v>9</v>
      </c>
      <c r="I23" s="28">
        <v>10</v>
      </c>
      <c r="J23" s="28">
        <v>141</v>
      </c>
      <c r="K23" s="28">
        <v>27</v>
      </c>
      <c r="L23" s="28">
        <v>12</v>
      </c>
      <c r="M23" s="28"/>
      <c r="N23" s="36"/>
      <c r="O23" s="28"/>
      <c r="P23" s="32"/>
    </row>
    <row r="24" spans="1:16" ht="17.25" customHeight="1">
      <c r="A24" s="36">
        <v>17</v>
      </c>
      <c r="B24" s="45" t="s">
        <v>67</v>
      </c>
      <c r="C24" s="36">
        <v>235</v>
      </c>
      <c r="D24" s="28">
        <v>569</v>
      </c>
      <c r="E24" s="28">
        <v>671</v>
      </c>
      <c r="F24" s="28">
        <v>430</v>
      </c>
      <c r="G24" s="28">
        <v>130</v>
      </c>
      <c r="H24" s="28">
        <v>2</v>
      </c>
      <c r="I24" s="28">
        <v>14</v>
      </c>
      <c r="J24" s="28">
        <v>225</v>
      </c>
      <c r="K24" s="28">
        <v>133</v>
      </c>
      <c r="L24" s="28">
        <v>6</v>
      </c>
      <c r="M24" s="28">
        <v>39987</v>
      </c>
      <c r="N24" s="36"/>
      <c r="O24" s="28"/>
      <c r="P24" s="32"/>
    </row>
    <row r="25" spans="1:16" ht="19.5" customHeight="1">
      <c r="A25" s="36">
        <v>18</v>
      </c>
      <c r="B25" s="45" t="s">
        <v>68</v>
      </c>
      <c r="C25" s="36">
        <v>103</v>
      </c>
      <c r="D25" s="28">
        <v>489</v>
      </c>
      <c r="E25" s="28">
        <v>507</v>
      </c>
      <c r="F25" s="28">
        <v>395</v>
      </c>
      <c r="G25" s="28">
        <v>245</v>
      </c>
      <c r="H25" s="28">
        <v>6</v>
      </c>
      <c r="I25" s="28">
        <v>17</v>
      </c>
      <c r="J25" s="28">
        <v>89</v>
      </c>
      <c r="K25" s="28">
        <v>85</v>
      </c>
      <c r="L25" s="28">
        <v>23</v>
      </c>
      <c r="M25" s="28">
        <v>268943</v>
      </c>
      <c r="N25" s="36">
        <v>209279</v>
      </c>
      <c r="O25" s="28"/>
      <c r="P25" s="32"/>
    </row>
    <row r="26" spans="1:16" ht="18.75" customHeight="1">
      <c r="A26" s="36">
        <v>19</v>
      </c>
      <c r="B26" s="45" t="s">
        <v>69</v>
      </c>
      <c r="C26" s="36">
        <v>75</v>
      </c>
      <c r="D26" s="28">
        <v>312</v>
      </c>
      <c r="E26" s="28">
        <v>323</v>
      </c>
      <c r="F26" s="28">
        <v>223</v>
      </c>
      <c r="G26" s="28">
        <v>114</v>
      </c>
      <c r="H26" s="28">
        <v>8</v>
      </c>
      <c r="I26" s="28">
        <v>22</v>
      </c>
      <c r="J26" s="28">
        <v>70</v>
      </c>
      <c r="K26" s="28">
        <v>64</v>
      </c>
      <c r="L26" s="28">
        <v>17</v>
      </c>
      <c r="M26" s="28">
        <v>5406591</v>
      </c>
      <c r="N26" s="36">
        <v>19170</v>
      </c>
      <c r="O26" s="28">
        <v>300</v>
      </c>
      <c r="P26" s="32"/>
    </row>
    <row r="27" spans="1:16" ht="18.75" customHeight="1">
      <c r="A27" s="36">
        <v>20</v>
      </c>
      <c r="B27" s="45" t="s">
        <v>70</v>
      </c>
      <c r="C27" s="36">
        <v>7053</v>
      </c>
      <c r="D27" s="28">
        <v>32884</v>
      </c>
      <c r="E27" s="28">
        <v>36591</v>
      </c>
      <c r="F27" s="28">
        <v>31006</v>
      </c>
      <c r="G27" s="28">
        <v>23446</v>
      </c>
      <c r="H27" s="28">
        <v>151</v>
      </c>
      <c r="I27" s="28">
        <v>639</v>
      </c>
      <c r="J27" s="28">
        <v>4795</v>
      </c>
      <c r="K27" s="28">
        <v>3346</v>
      </c>
      <c r="L27" s="28">
        <v>510</v>
      </c>
      <c r="M27" s="28">
        <v>5668150</v>
      </c>
      <c r="N27" s="36">
        <v>3463385</v>
      </c>
      <c r="O27" s="28">
        <v>5000</v>
      </c>
      <c r="P27" s="32"/>
    </row>
    <row r="28" spans="1:16" ht="18.75" customHeight="1">
      <c r="A28" s="36">
        <v>21</v>
      </c>
      <c r="B28" s="44" t="s">
        <v>71</v>
      </c>
      <c r="C28" s="36">
        <v>5778</v>
      </c>
      <c r="D28" s="28">
        <v>28009</v>
      </c>
      <c r="E28" s="28">
        <v>31361</v>
      </c>
      <c r="F28" s="28">
        <v>26713</v>
      </c>
      <c r="G28" s="28">
        <v>20142</v>
      </c>
      <c r="H28" s="28">
        <v>116</v>
      </c>
      <c r="I28" s="28">
        <v>369</v>
      </c>
      <c r="J28" s="28">
        <v>4163</v>
      </c>
      <c r="K28" s="28">
        <v>2426</v>
      </c>
      <c r="L28" s="28">
        <v>24</v>
      </c>
      <c r="M28" s="28">
        <v>317617</v>
      </c>
      <c r="N28" s="36">
        <v>50528</v>
      </c>
      <c r="O28" s="28">
        <v>5000</v>
      </c>
      <c r="P28" s="32"/>
    </row>
    <row r="29" spans="1:16" ht="18.75" customHeight="1">
      <c r="A29" s="36">
        <v>22</v>
      </c>
      <c r="B29" s="44" t="s">
        <v>72</v>
      </c>
      <c r="C29" s="36">
        <v>912</v>
      </c>
      <c r="D29" s="28">
        <v>2877</v>
      </c>
      <c r="E29" s="28">
        <v>3090</v>
      </c>
      <c r="F29" s="28">
        <v>2444</v>
      </c>
      <c r="G29" s="28">
        <v>1986</v>
      </c>
      <c r="H29" s="28">
        <v>16</v>
      </c>
      <c r="I29" s="28">
        <v>238</v>
      </c>
      <c r="J29" s="28">
        <v>392</v>
      </c>
      <c r="K29" s="28">
        <v>699</v>
      </c>
      <c r="L29" s="28">
        <v>473</v>
      </c>
      <c r="M29" s="28">
        <v>4322596</v>
      </c>
      <c r="N29" s="36">
        <v>2798095</v>
      </c>
      <c r="O29" s="28"/>
      <c r="P29" s="32"/>
    </row>
    <row r="30" spans="1:16" ht="33.75" customHeight="1">
      <c r="A30" s="36">
        <v>23</v>
      </c>
      <c r="B30" s="45" t="s">
        <v>73</v>
      </c>
      <c r="C30" s="36">
        <v>19</v>
      </c>
      <c r="D30" s="28">
        <v>38</v>
      </c>
      <c r="E30" s="28">
        <v>49</v>
      </c>
      <c r="F30" s="28">
        <v>39</v>
      </c>
      <c r="G30" s="28">
        <v>23</v>
      </c>
      <c r="H30" s="28"/>
      <c r="I30" s="28">
        <v>4</v>
      </c>
      <c r="J30" s="28">
        <v>6</v>
      </c>
      <c r="K30" s="28">
        <v>8</v>
      </c>
      <c r="L30" s="28"/>
      <c r="M30" s="28"/>
      <c r="N30" s="36"/>
      <c r="O30" s="28"/>
      <c r="P30" s="32"/>
    </row>
    <row r="31" spans="1:16" ht="19.5" customHeight="1">
      <c r="A31" s="36">
        <v>24</v>
      </c>
      <c r="B31" s="45" t="s">
        <v>74</v>
      </c>
      <c r="C31" s="36">
        <v>41</v>
      </c>
      <c r="D31" s="28">
        <v>62</v>
      </c>
      <c r="E31" s="28">
        <v>85</v>
      </c>
      <c r="F31" s="28">
        <v>68</v>
      </c>
      <c r="G31" s="28">
        <v>38</v>
      </c>
      <c r="H31" s="28">
        <v>1</v>
      </c>
      <c r="I31" s="28"/>
      <c r="J31" s="28">
        <v>16</v>
      </c>
      <c r="K31" s="28">
        <v>18</v>
      </c>
      <c r="L31" s="28">
        <v>11</v>
      </c>
      <c r="M31" s="28">
        <v>299940989</v>
      </c>
      <c r="N31" s="36">
        <v>146834206</v>
      </c>
      <c r="O31" s="28"/>
      <c r="P31" s="32"/>
    </row>
    <row r="32" spans="1:16" ht="19.5" customHeight="1">
      <c r="A32" s="36">
        <v>25</v>
      </c>
      <c r="B32" s="44" t="s">
        <v>75</v>
      </c>
      <c r="C32" s="36">
        <v>33</v>
      </c>
      <c r="D32" s="28">
        <v>44</v>
      </c>
      <c r="E32" s="28">
        <v>64</v>
      </c>
      <c r="F32" s="28">
        <v>52</v>
      </c>
      <c r="G32" s="28">
        <v>29</v>
      </c>
      <c r="H32" s="28">
        <v>1</v>
      </c>
      <c r="I32" s="28"/>
      <c r="J32" s="28">
        <v>11</v>
      </c>
      <c r="K32" s="28">
        <v>13</v>
      </c>
      <c r="L32" s="28">
        <v>8</v>
      </c>
      <c r="M32" s="28">
        <v>193559989</v>
      </c>
      <c r="N32" s="36">
        <v>99122206</v>
      </c>
      <c r="O32" s="28"/>
      <c r="P32" s="32"/>
    </row>
    <row r="33" spans="1:16" ht="35.25" customHeight="1">
      <c r="A33" s="4">
        <v>26</v>
      </c>
      <c r="B33" s="43" t="s">
        <v>76</v>
      </c>
      <c r="C33" s="36">
        <v>50</v>
      </c>
      <c r="D33" s="28">
        <v>159</v>
      </c>
      <c r="E33" s="28">
        <v>178</v>
      </c>
      <c r="F33" s="28">
        <v>116</v>
      </c>
      <c r="G33" s="28">
        <v>65</v>
      </c>
      <c r="H33" s="28">
        <v>1</v>
      </c>
      <c r="I33" s="28">
        <v>17</v>
      </c>
      <c r="J33" s="28">
        <v>44</v>
      </c>
      <c r="K33" s="28">
        <v>31</v>
      </c>
      <c r="L33" s="28">
        <v>5</v>
      </c>
      <c r="M33" s="28">
        <v>5635650</v>
      </c>
      <c r="N33" s="36">
        <v>175028</v>
      </c>
      <c r="O33" s="28"/>
      <c r="P33" s="32"/>
    </row>
    <row r="34" spans="1:16" ht="33" customHeight="1">
      <c r="A34" s="4">
        <v>27</v>
      </c>
      <c r="B34" s="43" t="s">
        <v>77</v>
      </c>
      <c r="C34" s="36">
        <v>3507</v>
      </c>
      <c r="D34" s="28">
        <v>8096</v>
      </c>
      <c r="E34" s="28">
        <v>9063</v>
      </c>
      <c r="F34" s="28">
        <v>6542</v>
      </c>
      <c r="G34" s="28">
        <v>4019</v>
      </c>
      <c r="H34" s="28">
        <v>107</v>
      </c>
      <c r="I34" s="28">
        <v>601</v>
      </c>
      <c r="J34" s="28">
        <v>1813</v>
      </c>
      <c r="K34" s="28">
        <v>2540</v>
      </c>
      <c r="L34" s="28">
        <v>1270</v>
      </c>
      <c r="M34" s="28">
        <v>518276890</v>
      </c>
      <c r="N34" s="36">
        <v>74063095</v>
      </c>
      <c r="O34" s="28">
        <v>1000</v>
      </c>
      <c r="P34" s="32"/>
    </row>
    <row r="35" spans="1:16" ht="17.25" customHeight="1">
      <c r="A35" s="4">
        <v>28</v>
      </c>
      <c r="B35" s="45" t="s">
        <v>78</v>
      </c>
      <c r="C35" s="36">
        <v>1091</v>
      </c>
      <c r="D35" s="28">
        <v>3196</v>
      </c>
      <c r="E35" s="28">
        <v>3510</v>
      </c>
      <c r="F35" s="28">
        <v>2588</v>
      </c>
      <c r="G35" s="28">
        <v>1546</v>
      </c>
      <c r="H35" s="28">
        <v>53</v>
      </c>
      <c r="I35" s="28">
        <v>184</v>
      </c>
      <c r="J35" s="28">
        <v>685</v>
      </c>
      <c r="K35" s="28">
        <v>777</v>
      </c>
      <c r="L35" s="28">
        <v>351</v>
      </c>
      <c r="M35" s="28">
        <v>47385823</v>
      </c>
      <c r="N35" s="36">
        <v>8574456</v>
      </c>
      <c r="O35" s="28">
        <v>1000</v>
      </c>
      <c r="P35" s="32"/>
    </row>
    <row r="36" spans="1:16" ht="32.25" customHeight="1">
      <c r="A36" s="4">
        <v>29</v>
      </c>
      <c r="B36" s="44" t="s">
        <v>79</v>
      </c>
      <c r="C36" s="36">
        <v>258</v>
      </c>
      <c r="D36" s="28">
        <v>1155</v>
      </c>
      <c r="E36" s="28">
        <v>1238</v>
      </c>
      <c r="F36" s="28">
        <v>841</v>
      </c>
      <c r="G36" s="28">
        <v>387</v>
      </c>
      <c r="H36" s="28">
        <v>27</v>
      </c>
      <c r="I36" s="28">
        <v>63</v>
      </c>
      <c r="J36" s="28">
        <v>307</v>
      </c>
      <c r="K36" s="28">
        <v>175</v>
      </c>
      <c r="L36" s="28">
        <v>36</v>
      </c>
      <c r="M36" s="28">
        <v>6376</v>
      </c>
      <c r="N36" s="36">
        <v>2343</v>
      </c>
      <c r="O36" s="28"/>
      <c r="P36" s="32"/>
    </row>
    <row r="37" spans="1:16" ht="95.25" customHeight="1">
      <c r="A37" s="4">
        <v>30</v>
      </c>
      <c r="B37" s="44" t="s">
        <v>0</v>
      </c>
      <c r="C37" s="36">
        <v>687</v>
      </c>
      <c r="D37" s="28">
        <v>1839</v>
      </c>
      <c r="E37" s="28">
        <v>2000</v>
      </c>
      <c r="F37" s="28">
        <v>1554</v>
      </c>
      <c r="G37" s="28">
        <v>1031</v>
      </c>
      <c r="H37" s="28">
        <v>20</v>
      </c>
      <c r="I37" s="28">
        <v>110</v>
      </c>
      <c r="J37" s="28">
        <v>316</v>
      </c>
      <c r="K37" s="28">
        <v>526</v>
      </c>
      <c r="L37" s="28">
        <v>279</v>
      </c>
      <c r="M37" s="28">
        <v>43577912</v>
      </c>
      <c r="N37" s="36">
        <v>8471962</v>
      </c>
      <c r="O37" s="28">
        <v>1000</v>
      </c>
      <c r="P37" s="32"/>
    </row>
    <row r="38" spans="1:16" ht="56.25" customHeight="1">
      <c r="A38" s="4">
        <v>31</v>
      </c>
      <c r="B38" s="45" t="s">
        <v>80</v>
      </c>
      <c r="C38" s="36">
        <v>349</v>
      </c>
      <c r="D38" s="28">
        <v>1515</v>
      </c>
      <c r="E38" s="28">
        <v>1456</v>
      </c>
      <c r="F38" s="28">
        <v>1171</v>
      </c>
      <c r="G38" s="28">
        <v>635</v>
      </c>
      <c r="H38" s="28">
        <v>9</v>
      </c>
      <c r="I38" s="28">
        <v>43</v>
      </c>
      <c r="J38" s="28">
        <v>233</v>
      </c>
      <c r="K38" s="28">
        <v>408</v>
      </c>
      <c r="L38" s="28">
        <v>122</v>
      </c>
      <c r="M38" s="28">
        <v>85475955</v>
      </c>
      <c r="N38" s="36">
        <v>41947660</v>
      </c>
      <c r="O38" s="28"/>
      <c r="P38" s="32"/>
    </row>
    <row r="39" spans="1:16" ht="39.75" customHeight="1">
      <c r="A39" s="4">
        <v>32</v>
      </c>
      <c r="B39" s="44" t="s">
        <v>81</v>
      </c>
      <c r="C39" s="36">
        <v>92</v>
      </c>
      <c r="D39" s="28">
        <v>309</v>
      </c>
      <c r="E39" s="28">
        <v>333</v>
      </c>
      <c r="F39" s="28">
        <v>262</v>
      </c>
      <c r="G39" s="28">
        <v>173</v>
      </c>
      <c r="H39" s="28">
        <v>2</v>
      </c>
      <c r="I39" s="28">
        <v>4</v>
      </c>
      <c r="J39" s="28">
        <v>65</v>
      </c>
      <c r="K39" s="28">
        <v>68</v>
      </c>
      <c r="L39" s="28">
        <v>25</v>
      </c>
      <c r="M39" s="28">
        <v>2176990</v>
      </c>
      <c r="N39" s="36">
        <v>664373</v>
      </c>
      <c r="O39" s="28"/>
      <c r="P39" s="32"/>
    </row>
    <row r="40" spans="1:16" ht="35.25" customHeight="1">
      <c r="A40" s="4">
        <v>33</v>
      </c>
      <c r="B40" s="44" t="s">
        <v>82</v>
      </c>
      <c r="C40" s="36">
        <v>94</v>
      </c>
      <c r="D40" s="28">
        <v>678</v>
      </c>
      <c r="E40" s="28">
        <v>631</v>
      </c>
      <c r="F40" s="28">
        <v>530</v>
      </c>
      <c r="G40" s="28">
        <v>250</v>
      </c>
      <c r="H40" s="28"/>
      <c r="I40" s="28">
        <v>21</v>
      </c>
      <c r="J40" s="28">
        <v>80</v>
      </c>
      <c r="K40" s="28">
        <v>141</v>
      </c>
      <c r="L40" s="28">
        <v>48</v>
      </c>
      <c r="M40" s="28">
        <v>73797750</v>
      </c>
      <c r="N40" s="36">
        <v>38954061</v>
      </c>
      <c r="O40" s="28"/>
      <c r="P40" s="32"/>
    </row>
    <row r="41" spans="1:16" ht="19.5" customHeight="1">
      <c r="A41" s="4">
        <v>34</v>
      </c>
      <c r="B41" s="44" t="s">
        <v>83</v>
      </c>
      <c r="C41" s="36">
        <v>33</v>
      </c>
      <c r="D41" s="28">
        <v>29</v>
      </c>
      <c r="E41" s="28">
        <v>39</v>
      </c>
      <c r="F41" s="28">
        <v>26</v>
      </c>
      <c r="G41" s="28">
        <v>8</v>
      </c>
      <c r="H41" s="28"/>
      <c r="I41" s="28">
        <v>2</v>
      </c>
      <c r="J41" s="28">
        <v>11</v>
      </c>
      <c r="K41" s="28">
        <v>23</v>
      </c>
      <c r="L41" s="28">
        <v>17</v>
      </c>
      <c r="M41" s="28">
        <v>1874712</v>
      </c>
      <c r="N41" s="36">
        <v>48234</v>
      </c>
      <c r="O41" s="28"/>
      <c r="P41" s="32"/>
    </row>
    <row r="42" spans="1:16" ht="22.5" customHeight="1">
      <c r="A42" s="4">
        <v>35</v>
      </c>
      <c r="B42" s="45" t="s">
        <v>84</v>
      </c>
      <c r="C42" s="36">
        <v>52</v>
      </c>
      <c r="D42" s="28">
        <v>207</v>
      </c>
      <c r="E42" s="28">
        <v>230</v>
      </c>
      <c r="F42" s="28">
        <v>143</v>
      </c>
      <c r="G42" s="28">
        <v>61</v>
      </c>
      <c r="H42" s="28">
        <v>1</v>
      </c>
      <c r="I42" s="28">
        <v>19</v>
      </c>
      <c r="J42" s="28">
        <v>67</v>
      </c>
      <c r="K42" s="28">
        <v>29</v>
      </c>
      <c r="L42" s="28">
        <v>6</v>
      </c>
      <c r="M42" s="28">
        <v>711525</v>
      </c>
      <c r="N42" s="36">
        <v>34082</v>
      </c>
      <c r="O42" s="28"/>
      <c r="P42" s="32"/>
    </row>
    <row r="43" spans="1:16" ht="21.75" customHeight="1">
      <c r="A43" s="4">
        <v>36</v>
      </c>
      <c r="B43" s="45" t="s">
        <v>85</v>
      </c>
      <c r="C43" s="36">
        <v>939</v>
      </c>
      <c r="D43" s="28">
        <v>199</v>
      </c>
      <c r="E43" s="28">
        <v>507</v>
      </c>
      <c r="F43" s="28">
        <v>222</v>
      </c>
      <c r="G43" s="28">
        <v>137</v>
      </c>
      <c r="H43" s="28">
        <v>6</v>
      </c>
      <c r="I43" s="28">
        <v>122</v>
      </c>
      <c r="J43" s="28">
        <v>157</v>
      </c>
      <c r="K43" s="28">
        <v>631</v>
      </c>
      <c r="L43" s="28">
        <v>567</v>
      </c>
      <c r="M43" s="28">
        <v>357338471</v>
      </c>
      <c r="N43" s="36">
        <v>18210016</v>
      </c>
      <c r="O43" s="28"/>
      <c r="P43" s="32"/>
    </row>
    <row r="44" spans="1:16" ht="45" customHeight="1">
      <c r="A44" s="4">
        <v>37</v>
      </c>
      <c r="B44" s="45" t="s">
        <v>86</v>
      </c>
      <c r="C44" s="36">
        <v>197</v>
      </c>
      <c r="D44" s="28">
        <v>605</v>
      </c>
      <c r="E44" s="28">
        <v>670</v>
      </c>
      <c r="F44" s="28">
        <v>445</v>
      </c>
      <c r="G44" s="28">
        <v>254</v>
      </c>
      <c r="H44" s="28">
        <v>16</v>
      </c>
      <c r="I44" s="28">
        <v>52</v>
      </c>
      <c r="J44" s="28">
        <v>157</v>
      </c>
      <c r="K44" s="28">
        <v>132</v>
      </c>
      <c r="L44" s="28">
        <v>21</v>
      </c>
      <c r="M44" s="28">
        <v>1174080</v>
      </c>
      <c r="N44" s="36">
        <v>678549</v>
      </c>
      <c r="O44" s="28"/>
      <c r="P44" s="32"/>
    </row>
    <row r="45" spans="1:16" ht="21" customHeight="1">
      <c r="A45" s="4">
        <v>38</v>
      </c>
      <c r="B45" s="45" t="s">
        <v>87</v>
      </c>
      <c r="C45" s="36">
        <v>2</v>
      </c>
      <c r="D45" s="28">
        <v>2</v>
      </c>
      <c r="E45" s="28">
        <v>3</v>
      </c>
      <c r="F45" s="28">
        <v>2</v>
      </c>
      <c r="G45" s="28"/>
      <c r="H45" s="28"/>
      <c r="I45" s="28"/>
      <c r="J45" s="28">
        <v>1</v>
      </c>
      <c r="K45" s="28">
        <v>1</v>
      </c>
      <c r="L45" s="28">
        <v>1</v>
      </c>
      <c r="M45" s="28">
        <v>140000</v>
      </c>
      <c r="N45" s="36"/>
      <c r="O45" s="28"/>
      <c r="P45" s="32"/>
    </row>
    <row r="46" spans="1:16" ht="22.5" customHeight="1">
      <c r="A46" s="4">
        <v>39</v>
      </c>
      <c r="B46" s="45" t="s">
        <v>88</v>
      </c>
      <c r="C46" s="36">
        <v>19</v>
      </c>
      <c r="D46" s="28">
        <v>33</v>
      </c>
      <c r="E46" s="28">
        <v>41</v>
      </c>
      <c r="F46" s="28">
        <v>29</v>
      </c>
      <c r="G46" s="28">
        <v>10</v>
      </c>
      <c r="H46" s="28"/>
      <c r="I46" s="28">
        <v>3</v>
      </c>
      <c r="J46" s="28">
        <v>9</v>
      </c>
      <c r="K46" s="28">
        <v>11</v>
      </c>
      <c r="L46" s="28">
        <v>6</v>
      </c>
      <c r="M46" s="28"/>
      <c r="N46" s="36"/>
      <c r="O46" s="28"/>
      <c r="P46" s="32"/>
    </row>
    <row r="47" spans="1:16" ht="40.5" customHeight="1">
      <c r="A47" s="4">
        <v>40</v>
      </c>
      <c r="B47" s="45" t="s">
        <v>89</v>
      </c>
      <c r="C47" s="36">
        <v>675</v>
      </c>
      <c r="D47" s="28">
        <v>2131</v>
      </c>
      <c r="E47" s="28">
        <v>2320</v>
      </c>
      <c r="F47" s="28">
        <v>1697</v>
      </c>
      <c r="G47" s="28">
        <v>1243</v>
      </c>
      <c r="H47" s="28">
        <v>19</v>
      </c>
      <c r="I47" s="28">
        <v>159</v>
      </c>
      <c r="J47" s="28">
        <v>445</v>
      </c>
      <c r="K47" s="28">
        <v>486</v>
      </c>
      <c r="L47" s="28">
        <v>182</v>
      </c>
      <c r="M47" s="28">
        <v>5802010</v>
      </c>
      <c r="N47" s="36">
        <v>4492371</v>
      </c>
      <c r="O47" s="28"/>
      <c r="P47" s="32"/>
    </row>
    <row r="48" spans="1:16" ht="25.5" customHeight="1">
      <c r="A48" s="4">
        <v>41</v>
      </c>
      <c r="B48" s="44" t="s">
        <v>90</v>
      </c>
      <c r="C48" s="36">
        <v>33</v>
      </c>
      <c r="D48" s="28">
        <v>47</v>
      </c>
      <c r="E48" s="28">
        <v>71</v>
      </c>
      <c r="F48" s="28">
        <v>52</v>
      </c>
      <c r="G48" s="28">
        <v>28</v>
      </c>
      <c r="H48" s="28"/>
      <c r="I48" s="28">
        <v>4</v>
      </c>
      <c r="J48" s="28">
        <v>15</v>
      </c>
      <c r="K48" s="28">
        <v>9</v>
      </c>
      <c r="L48" s="28">
        <v>4</v>
      </c>
      <c r="M48" s="28">
        <v>46545</v>
      </c>
      <c r="N48" s="36">
        <v>46545</v>
      </c>
      <c r="O48" s="28"/>
      <c r="P48" s="32"/>
    </row>
    <row r="49" spans="1:16" ht="50.25" customHeight="1">
      <c r="A49" s="4">
        <v>42</v>
      </c>
      <c r="B49" s="44" t="s">
        <v>91</v>
      </c>
      <c r="C49" s="36">
        <v>270</v>
      </c>
      <c r="D49" s="28">
        <v>665</v>
      </c>
      <c r="E49" s="28">
        <v>719</v>
      </c>
      <c r="F49" s="28">
        <v>553</v>
      </c>
      <c r="G49" s="28">
        <v>475</v>
      </c>
      <c r="H49" s="28">
        <v>2</v>
      </c>
      <c r="I49" s="28">
        <v>74</v>
      </c>
      <c r="J49" s="28">
        <v>90</v>
      </c>
      <c r="K49" s="28">
        <v>216</v>
      </c>
      <c r="L49" s="28">
        <v>143</v>
      </c>
      <c r="M49" s="28">
        <v>5253669</v>
      </c>
      <c r="N49" s="36">
        <v>4209375</v>
      </c>
      <c r="O49" s="28"/>
      <c r="P49" s="32"/>
    </row>
    <row r="50" spans="1:16" ht="33.75" customHeight="1">
      <c r="A50" s="4">
        <v>43</v>
      </c>
      <c r="B50" s="44" t="s">
        <v>92</v>
      </c>
      <c r="C50" s="36">
        <v>298</v>
      </c>
      <c r="D50" s="28">
        <v>1193</v>
      </c>
      <c r="E50" s="28">
        <v>1290</v>
      </c>
      <c r="F50" s="28">
        <v>938</v>
      </c>
      <c r="G50" s="28">
        <v>654</v>
      </c>
      <c r="H50" s="28">
        <v>12</v>
      </c>
      <c r="I50" s="28">
        <v>70</v>
      </c>
      <c r="J50" s="28">
        <v>270</v>
      </c>
      <c r="K50" s="28">
        <v>201</v>
      </c>
      <c r="L50" s="28">
        <v>22</v>
      </c>
      <c r="M50" s="28">
        <v>347289</v>
      </c>
      <c r="N50" s="36">
        <v>155544</v>
      </c>
      <c r="O50" s="28"/>
      <c r="P50" s="32"/>
    </row>
    <row r="51" spans="1:16" ht="44.25" customHeight="1">
      <c r="A51" s="4">
        <v>44</v>
      </c>
      <c r="B51" s="43" t="s">
        <v>93</v>
      </c>
      <c r="C51" s="36">
        <v>4757</v>
      </c>
      <c r="D51" s="28">
        <v>14269</v>
      </c>
      <c r="E51" s="28">
        <v>15223</v>
      </c>
      <c r="F51" s="28">
        <v>10277</v>
      </c>
      <c r="G51" s="28">
        <v>6705</v>
      </c>
      <c r="H51" s="28">
        <v>328</v>
      </c>
      <c r="I51" s="28">
        <v>819</v>
      </c>
      <c r="J51" s="28">
        <v>3799</v>
      </c>
      <c r="K51" s="28">
        <v>3803</v>
      </c>
      <c r="L51" s="28">
        <v>805</v>
      </c>
      <c r="M51" s="28">
        <v>96126110</v>
      </c>
      <c r="N51" s="36">
        <v>36132159</v>
      </c>
      <c r="O51" s="28">
        <v>500</v>
      </c>
      <c r="P51" s="32"/>
    </row>
    <row r="52" spans="1:16" ht="37.5" customHeight="1">
      <c r="A52" s="4">
        <v>45</v>
      </c>
      <c r="B52" s="45" t="s">
        <v>94</v>
      </c>
      <c r="C52" s="36">
        <v>899</v>
      </c>
      <c r="D52" s="28">
        <v>3404</v>
      </c>
      <c r="E52" s="28">
        <v>3255</v>
      </c>
      <c r="F52" s="28">
        <v>2259</v>
      </c>
      <c r="G52" s="28">
        <v>1487</v>
      </c>
      <c r="H52" s="28">
        <v>95</v>
      </c>
      <c r="I52" s="28">
        <v>156</v>
      </c>
      <c r="J52" s="28">
        <v>745</v>
      </c>
      <c r="K52" s="28">
        <v>1048</v>
      </c>
      <c r="L52" s="28">
        <v>222</v>
      </c>
      <c r="M52" s="28">
        <v>75550808</v>
      </c>
      <c r="N52" s="36">
        <v>31014590</v>
      </c>
      <c r="O52" s="28"/>
      <c r="P52" s="32"/>
    </row>
    <row r="53" spans="1:16" ht="41.25" customHeight="1">
      <c r="A53" s="4">
        <v>46</v>
      </c>
      <c r="B53" s="45" t="s">
        <v>95</v>
      </c>
      <c r="C53" s="36">
        <v>2596</v>
      </c>
      <c r="D53" s="28">
        <v>7005</v>
      </c>
      <c r="E53" s="28">
        <v>7756</v>
      </c>
      <c r="F53" s="28">
        <v>5159</v>
      </c>
      <c r="G53" s="28">
        <v>3317</v>
      </c>
      <c r="H53" s="28">
        <v>152</v>
      </c>
      <c r="I53" s="28">
        <v>448</v>
      </c>
      <c r="J53" s="28">
        <v>1997</v>
      </c>
      <c r="K53" s="28">
        <v>1845</v>
      </c>
      <c r="L53" s="28">
        <v>389</v>
      </c>
      <c r="M53" s="28">
        <v>18821054</v>
      </c>
      <c r="N53" s="36">
        <v>4677077</v>
      </c>
      <c r="O53" s="28">
        <v>500</v>
      </c>
      <c r="P53" s="32"/>
    </row>
    <row r="54" spans="1:16" ht="44.25" customHeight="1">
      <c r="A54" s="4">
        <v>47</v>
      </c>
      <c r="B54" s="44" t="s">
        <v>96</v>
      </c>
      <c r="C54" s="36">
        <v>2003</v>
      </c>
      <c r="D54" s="28">
        <v>4958</v>
      </c>
      <c r="E54" s="28">
        <v>5700</v>
      </c>
      <c r="F54" s="28">
        <v>3730</v>
      </c>
      <c r="G54" s="28">
        <v>2319</v>
      </c>
      <c r="H54" s="28">
        <v>123</v>
      </c>
      <c r="I54" s="28">
        <v>340</v>
      </c>
      <c r="J54" s="28">
        <v>1507</v>
      </c>
      <c r="K54" s="28">
        <v>1261</v>
      </c>
      <c r="L54" s="28">
        <v>260</v>
      </c>
      <c r="M54" s="28">
        <v>6872249</v>
      </c>
      <c r="N54" s="36">
        <v>2296671</v>
      </c>
      <c r="O54" s="28">
        <v>500</v>
      </c>
      <c r="P54" s="32"/>
    </row>
    <row r="55" spans="1:16" ht="49.5" customHeight="1">
      <c r="A55" s="4">
        <v>48</v>
      </c>
      <c r="B55" s="44" t="s">
        <v>97</v>
      </c>
      <c r="C55" s="36">
        <v>10</v>
      </c>
      <c r="D55" s="28">
        <v>82</v>
      </c>
      <c r="E55" s="28">
        <v>69</v>
      </c>
      <c r="F55" s="28">
        <v>38</v>
      </c>
      <c r="G55" s="28">
        <v>28</v>
      </c>
      <c r="H55" s="28">
        <v>5</v>
      </c>
      <c r="I55" s="28">
        <v>6</v>
      </c>
      <c r="J55" s="28">
        <v>20</v>
      </c>
      <c r="K55" s="28">
        <v>23</v>
      </c>
      <c r="L55" s="28">
        <v>1</v>
      </c>
      <c r="M55" s="28">
        <v>3812318</v>
      </c>
      <c r="N55" s="36">
        <v>1766000</v>
      </c>
      <c r="O55" s="28"/>
      <c r="P55" s="32"/>
    </row>
    <row r="56" spans="1:16" ht="33" customHeight="1">
      <c r="A56" s="4">
        <v>49</v>
      </c>
      <c r="B56" s="45" t="s">
        <v>98</v>
      </c>
      <c r="C56" s="36">
        <v>824</v>
      </c>
      <c r="D56" s="28">
        <v>3054</v>
      </c>
      <c r="E56" s="28">
        <v>3181</v>
      </c>
      <c r="F56" s="28">
        <v>2142</v>
      </c>
      <c r="G56" s="28">
        <v>1455</v>
      </c>
      <c r="H56" s="28">
        <v>55</v>
      </c>
      <c r="I56" s="28">
        <v>169</v>
      </c>
      <c r="J56" s="28">
        <v>815</v>
      </c>
      <c r="K56" s="28">
        <v>697</v>
      </c>
      <c r="L56" s="28">
        <v>180</v>
      </c>
      <c r="M56" s="28">
        <v>967064</v>
      </c>
      <c r="N56" s="36">
        <v>2148</v>
      </c>
      <c r="O56" s="28"/>
      <c r="P56" s="32"/>
    </row>
    <row r="57" spans="1:16" ht="30.75" customHeight="1">
      <c r="A57" s="4">
        <v>50</v>
      </c>
      <c r="B57" s="43" t="s">
        <v>99</v>
      </c>
      <c r="C57" s="36">
        <v>347</v>
      </c>
      <c r="D57" s="28">
        <v>1444</v>
      </c>
      <c r="E57" s="28">
        <v>1499</v>
      </c>
      <c r="F57" s="28">
        <v>1185</v>
      </c>
      <c r="G57" s="28">
        <v>850</v>
      </c>
      <c r="H57" s="28">
        <v>4</v>
      </c>
      <c r="I57" s="28">
        <v>70</v>
      </c>
      <c r="J57" s="28">
        <v>240</v>
      </c>
      <c r="K57" s="28">
        <v>292</v>
      </c>
      <c r="L57" s="28">
        <v>55</v>
      </c>
      <c r="M57" s="28">
        <v>3385671</v>
      </c>
      <c r="N57" s="36">
        <v>489667</v>
      </c>
      <c r="O57" s="28"/>
      <c r="P57" s="32"/>
    </row>
    <row r="58" spans="1:16" ht="45" customHeight="1">
      <c r="A58" s="4">
        <v>51</v>
      </c>
      <c r="B58" s="44" t="s">
        <v>100</v>
      </c>
      <c r="C58" s="36">
        <v>207</v>
      </c>
      <c r="D58" s="28">
        <v>899</v>
      </c>
      <c r="E58" s="28">
        <v>909</v>
      </c>
      <c r="F58" s="28">
        <v>726</v>
      </c>
      <c r="G58" s="28">
        <v>531</v>
      </c>
      <c r="H58" s="28">
        <v>2</v>
      </c>
      <c r="I58" s="28">
        <v>34</v>
      </c>
      <c r="J58" s="28">
        <v>147</v>
      </c>
      <c r="K58" s="28">
        <v>197</v>
      </c>
      <c r="L58" s="28">
        <v>47</v>
      </c>
      <c r="M58" s="28">
        <v>3127429</v>
      </c>
      <c r="N58" s="36">
        <v>335498</v>
      </c>
      <c r="O58" s="28"/>
      <c r="P58" s="32"/>
    </row>
    <row r="59" spans="1:16" ht="32.25" customHeight="1">
      <c r="A59" s="4">
        <v>52</v>
      </c>
      <c r="B59" s="44" t="s">
        <v>101</v>
      </c>
      <c r="C59" s="36">
        <v>48</v>
      </c>
      <c r="D59" s="28">
        <v>136</v>
      </c>
      <c r="E59" s="28">
        <v>163</v>
      </c>
      <c r="F59" s="28">
        <v>126</v>
      </c>
      <c r="G59" s="28">
        <v>84</v>
      </c>
      <c r="H59" s="28">
        <v>2</v>
      </c>
      <c r="I59" s="28">
        <v>10</v>
      </c>
      <c r="J59" s="28">
        <v>25</v>
      </c>
      <c r="K59" s="28">
        <v>21</v>
      </c>
      <c r="L59" s="28">
        <v>2</v>
      </c>
      <c r="M59" s="28">
        <v>1836</v>
      </c>
      <c r="N59" s="36">
        <v>1836</v>
      </c>
      <c r="O59" s="28"/>
      <c r="P59" s="32"/>
    </row>
    <row r="60" spans="1:16" ht="29.25" customHeight="1">
      <c r="A60" s="4">
        <v>53</v>
      </c>
      <c r="B60" s="44" t="s">
        <v>102</v>
      </c>
      <c r="C60" s="36">
        <v>11</v>
      </c>
      <c r="D60" s="28">
        <v>18</v>
      </c>
      <c r="E60" s="28">
        <v>23</v>
      </c>
      <c r="F60" s="28">
        <v>17</v>
      </c>
      <c r="G60" s="28">
        <v>12</v>
      </c>
      <c r="H60" s="28"/>
      <c r="I60" s="28">
        <v>2</v>
      </c>
      <c r="J60" s="28">
        <v>4</v>
      </c>
      <c r="K60" s="28">
        <v>6</v>
      </c>
      <c r="L60" s="28">
        <v>1</v>
      </c>
      <c r="M60" s="28">
        <v>249787</v>
      </c>
      <c r="N60" s="36">
        <v>152333</v>
      </c>
      <c r="O60" s="28"/>
      <c r="P60" s="32"/>
    </row>
    <row r="61" spans="1:16" ht="43.5" customHeight="1">
      <c r="A61" s="4">
        <v>54</v>
      </c>
      <c r="B61" s="43" t="s">
        <v>103</v>
      </c>
      <c r="C61" s="36">
        <v>22034</v>
      </c>
      <c r="D61" s="28">
        <v>90744</v>
      </c>
      <c r="E61" s="28">
        <v>97942</v>
      </c>
      <c r="F61" s="28">
        <v>88919</v>
      </c>
      <c r="G61" s="28">
        <v>79082</v>
      </c>
      <c r="H61" s="28">
        <v>111</v>
      </c>
      <c r="I61" s="28">
        <v>1858</v>
      </c>
      <c r="J61" s="28">
        <v>7054</v>
      </c>
      <c r="K61" s="28">
        <v>14836</v>
      </c>
      <c r="L61" s="28">
        <v>5281</v>
      </c>
      <c r="M61" s="28">
        <v>19593195430</v>
      </c>
      <c r="N61" s="36">
        <v>8870385816</v>
      </c>
      <c r="O61" s="28"/>
      <c r="P61" s="32"/>
    </row>
    <row r="62" spans="1:16" ht="49.5" customHeight="1">
      <c r="A62" s="4">
        <v>55</v>
      </c>
      <c r="B62" s="45" t="s">
        <v>104</v>
      </c>
      <c r="C62" s="36">
        <v>6712</v>
      </c>
      <c r="D62" s="28">
        <v>32120</v>
      </c>
      <c r="E62" s="28">
        <v>33953</v>
      </c>
      <c r="F62" s="28">
        <v>29356</v>
      </c>
      <c r="G62" s="28">
        <v>26826</v>
      </c>
      <c r="H62" s="28">
        <v>68</v>
      </c>
      <c r="I62" s="28">
        <v>1293</v>
      </c>
      <c r="J62" s="28">
        <v>3236</v>
      </c>
      <c r="K62" s="28">
        <v>4879</v>
      </c>
      <c r="L62" s="28">
        <v>1977</v>
      </c>
      <c r="M62" s="28">
        <v>16036786518</v>
      </c>
      <c r="N62" s="36">
        <v>7455952158</v>
      </c>
      <c r="O62" s="28"/>
      <c r="P62" s="32"/>
    </row>
    <row r="63" spans="1:16" ht="23.25" customHeight="1">
      <c r="A63" s="4">
        <v>56</v>
      </c>
      <c r="B63" s="44" t="s">
        <v>105</v>
      </c>
      <c r="C63" s="36">
        <v>629</v>
      </c>
      <c r="D63" s="28">
        <v>2674</v>
      </c>
      <c r="E63" s="28">
        <v>2717</v>
      </c>
      <c r="F63" s="28">
        <v>2164</v>
      </c>
      <c r="G63" s="28">
        <v>1486</v>
      </c>
      <c r="H63" s="28">
        <v>5</v>
      </c>
      <c r="I63" s="28">
        <v>91</v>
      </c>
      <c r="J63" s="28">
        <v>457</v>
      </c>
      <c r="K63" s="28">
        <v>586</v>
      </c>
      <c r="L63" s="28">
        <v>214</v>
      </c>
      <c r="M63" s="28">
        <v>1125604649</v>
      </c>
      <c r="N63" s="36">
        <v>794708376</v>
      </c>
      <c r="O63" s="28"/>
      <c r="P63" s="32"/>
    </row>
    <row r="64" spans="1:16" ht="20.25" customHeight="1">
      <c r="A64" s="4">
        <v>57</v>
      </c>
      <c r="B64" s="44" t="s">
        <v>106</v>
      </c>
      <c r="C64" s="36">
        <v>22</v>
      </c>
      <c r="D64" s="28">
        <v>36</v>
      </c>
      <c r="E64" s="28">
        <v>47</v>
      </c>
      <c r="F64" s="28">
        <v>37</v>
      </c>
      <c r="G64" s="28">
        <v>20</v>
      </c>
      <c r="H64" s="28"/>
      <c r="I64" s="28">
        <v>1</v>
      </c>
      <c r="J64" s="28">
        <v>9</v>
      </c>
      <c r="K64" s="28">
        <v>11</v>
      </c>
      <c r="L64" s="28">
        <v>7</v>
      </c>
      <c r="M64" s="28">
        <v>60394</v>
      </c>
      <c r="N64" s="36">
        <v>21703</v>
      </c>
      <c r="O64" s="28"/>
      <c r="P64" s="32"/>
    </row>
    <row r="65" spans="1:16" ht="42" customHeight="1">
      <c r="A65" s="4">
        <v>58</v>
      </c>
      <c r="B65" s="44" t="s">
        <v>107</v>
      </c>
      <c r="C65" s="36">
        <v>62</v>
      </c>
      <c r="D65" s="28">
        <v>1288</v>
      </c>
      <c r="E65" s="28">
        <v>1104</v>
      </c>
      <c r="F65" s="28">
        <v>916</v>
      </c>
      <c r="G65" s="28">
        <v>641</v>
      </c>
      <c r="H65" s="28">
        <v>6</v>
      </c>
      <c r="I65" s="28">
        <v>71</v>
      </c>
      <c r="J65" s="28">
        <v>111</v>
      </c>
      <c r="K65" s="28">
        <v>246</v>
      </c>
      <c r="L65" s="28">
        <v>57</v>
      </c>
      <c r="M65" s="28">
        <v>772424231</v>
      </c>
      <c r="N65" s="36">
        <v>26281146</v>
      </c>
      <c r="O65" s="28"/>
      <c r="P65" s="32"/>
    </row>
    <row r="66" spans="1:16" ht="47.25" customHeight="1">
      <c r="A66" s="4">
        <v>59</v>
      </c>
      <c r="B66" s="44" t="s">
        <v>108</v>
      </c>
      <c r="C66" s="36">
        <v>573</v>
      </c>
      <c r="D66" s="28">
        <v>247</v>
      </c>
      <c r="E66" s="28">
        <v>490</v>
      </c>
      <c r="F66" s="28">
        <v>411</v>
      </c>
      <c r="G66" s="28">
        <v>340</v>
      </c>
      <c r="H66" s="28"/>
      <c r="I66" s="28">
        <v>37</v>
      </c>
      <c r="J66" s="28">
        <v>42</v>
      </c>
      <c r="K66" s="28">
        <v>330</v>
      </c>
      <c r="L66" s="28">
        <v>284</v>
      </c>
      <c r="M66" s="28">
        <v>77824066</v>
      </c>
      <c r="N66" s="36">
        <v>21316389</v>
      </c>
      <c r="O66" s="28"/>
      <c r="P66" s="32"/>
    </row>
    <row r="67" spans="1:16" ht="29.25" customHeight="1">
      <c r="A67" s="4">
        <v>60</v>
      </c>
      <c r="B67" s="44" t="s">
        <v>109</v>
      </c>
      <c r="C67" s="36">
        <v>5031</v>
      </c>
      <c r="D67" s="28">
        <v>25739</v>
      </c>
      <c r="E67" s="28">
        <v>27616</v>
      </c>
      <c r="F67" s="28">
        <v>24464</v>
      </c>
      <c r="G67" s="28">
        <v>23195</v>
      </c>
      <c r="H67" s="28">
        <v>53</v>
      </c>
      <c r="I67" s="28">
        <v>1037</v>
      </c>
      <c r="J67" s="28">
        <v>2062</v>
      </c>
      <c r="K67" s="28">
        <v>3154</v>
      </c>
      <c r="L67" s="28">
        <v>1313</v>
      </c>
      <c r="M67" s="28">
        <v>13909941343</v>
      </c>
      <c r="N67" s="36">
        <v>6563766964</v>
      </c>
      <c r="O67" s="28"/>
      <c r="P67" s="32"/>
    </row>
    <row r="68" spans="1:16" ht="27.75" customHeight="1">
      <c r="A68" s="4">
        <v>61</v>
      </c>
      <c r="B68" s="45" t="s">
        <v>110</v>
      </c>
      <c r="C68" s="36">
        <v>8004</v>
      </c>
      <c r="D68" s="28">
        <v>23745</v>
      </c>
      <c r="E68" s="28">
        <v>25428</v>
      </c>
      <c r="F68" s="28">
        <v>22257</v>
      </c>
      <c r="G68" s="28">
        <v>16621</v>
      </c>
      <c r="H68" s="28">
        <v>26</v>
      </c>
      <c r="I68" s="28">
        <v>321</v>
      </c>
      <c r="J68" s="28">
        <v>2824</v>
      </c>
      <c r="K68" s="28">
        <v>6321</v>
      </c>
      <c r="L68" s="28">
        <v>3163</v>
      </c>
      <c r="M68" s="28">
        <v>1785785769</v>
      </c>
      <c r="N68" s="36">
        <v>627794688</v>
      </c>
      <c r="O68" s="28"/>
      <c r="P68" s="32"/>
    </row>
    <row r="69" spans="1:16" ht="48" customHeight="1">
      <c r="A69" s="4">
        <v>62</v>
      </c>
      <c r="B69" s="44" t="s">
        <v>111</v>
      </c>
      <c r="C69" s="36">
        <v>4011</v>
      </c>
      <c r="D69" s="28">
        <v>12771</v>
      </c>
      <c r="E69" s="28">
        <v>13848</v>
      </c>
      <c r="F69" s="28">
        <v>12240</v>
      </c>
      <c r="G69" s="28">
        <v>9113</v>
      </c>
      <c r="H69" s="28">
        <v>12</v>
      </c>
      <c r="I69" s="28">
        <v>128</v>
      </c>
      <c r="J69" s="28">
        <v>1468</v>
      </c>
      <c r="K69" s="28">
        <v>2934</v>
      </c>
      <c r="L69" s="28">
        <v>1371</v>
      </c>
      <c r="M69" s="28">
        <v>428664713</v>
      </c>
      <c r="N69" s="36">
        <v>75211583</v>
      </c>
      <c r="O69" s="28"/>
      <c r="P69" s="32"/>
    </row>
    <row r="70" spans="1:16" ht="28.5" customHeight="1">
      <c r="A70" s="4">
        <v>63</v>
      </c>
      <c r="B70" s="44" t="s">
        <v>112</v>
      </c>
      <c r="C70" s="36">
        <v>89</v>
      </c>
      <c r="D70" s="28">
        <v>249</v>
      </c>
      <c r="E70" s="28">
        <v>266</v>
      </c>
      <c r="F70" s="28">
        <v>228</v>
      </c>
      <c r="G70" s="28">
        <v>130</v>
      </c>
      <c r="H70" s="28"/>
      <c r="I70" s="28">
        <v>3</v>
      </c>
      <c r="J70" s="28">
        <v>35</v>
      </c>
      <c r="K70" s="28">
        <v>72</v>
      </c>
      <c r="L70" s="28">
        <v>27</v>
      </c>
      <c r="M70" s="28">
        <v>166011942</v>
      </c>
      <c r="N70" s="36">
        <v>1719202</v>
      </c>
      <c r="O70" s="28"/>
      <c r="P70" s="32"/>
    </row>
    <row r="71" spans="1:16" ht="21" customHeight="1">
      <c r="A71" s="4">
        <v>64</v>
      </c>
      <c r="B71" s="44" t="s">
        <v>113</v>
      </c>
      <c r="C71" s="36">
        <v>364</v>
      </c>
      <c r="D71" s="28">
        <v>756</v>
      </c>
      <c r="E71" s="28">
        <v>898</v>
      </c>
      <c r="F71" s="28">
        <v>797</v>
      </c>
      <c r="G71" s="28">
        <v>665</v>
      </c>
      <c r="H71" s="28">
        <v>1</v>
      </c>
      <c r="I71" s="28">
        <v>20</v>
      </c>
      <c r="J71" s="28">
        <v>80</v>
      </c>
      <c r="K71" s="28">
        <v>222</v>
      </c>
      <c r="L71" s="28">
        <v>149</v>
      </c>
      <c r="M71" s="28">
        <v>906761780</v>
      </c>
      <c r="N71" s="36">
        <v>454962141</v>
      </c>
      <c r="O71" s="28"/>
      <c r="P71" s="32"/>
    </row>
    <row r="72" spans="1:16" ht="30.75" customHeight="1">
      <c r="A72" s="4">
        <v>65</v>
      </c>
      <c r="B72" s="44" t="s">
        <v>114</v>
      </c>
      <c r="C72" s="36">
        <v>243</v>
      </c>
      <c r="D72" s="28">
        <v>707</v>
      </c>
      <c r="E72" s="28">
        <v>774</v>
      </c>
      <c r="F72" s="28">
        <v>662</v>
      </c>
      <c r="G72" s="28">
        <v>456</v>
      </c>
      <c r="H72" s="28">
        <v>1</v>
      </c>
      <c r="I72" s="28">
        <v>23</v>
      </c>
      <c r="J72" s="28">
        <v>88</v>
      </c>
      <c r="K72" s="28">
        <v>176</v>
      </c>
      <c r="L72" s="28">
        <v>72</v>
      </c>
      <c r="M72" s="28">
        <v>66944772</v>
      </c>
      <c r="N72" s="36">
        <v>19572689</v>
      </c>
      <c r="O72" s="28"/>
      <c r="P72" s="32"/>
    </row>
    <row r="73" spans="1:16" ht="16.5" customHeight="1">
      <c r="A73" s="4">
        <v>66</v>
      </c>
      <c r="B73" s="44" t="s">
        <v>115</v>
      </c>
      <c r="C73" s="36">
        <v>5</v>
      </c>
      <c r="D73" s="28">
        <v>23</v>
      </c>
      <c r="E73" s="28">
        <v>18</v>
      </c>
      <c r="F73" s="28">
        <v>14</v>
      </c>
      <c r="G73" s="28">
        <v>10</v>
      </c>
      <c r="H73" s="28"/>
      <c r="I73" s="28">
        <v>1</v>
      </c>
      <c r="J73" s="28">
        <v>3</v>
      </c>
      <c r="K73" s="28">
        <v>10</v>
      </c>
      <c r="L73" s="28">
        <v>4</v>
      </c>
      <c r="M73" s="28">
        <v>157279</v>
      </c>
      <c r="N73" s="36"/>
      <c r="O73" s="28"/>
      <c r="P73" s="32"/>
    </row>
    <row r="74" spans="1:16" ht="21.75" customHeight="1">
      <c r="A74" s="4">
        <v>67</v>
      </c>
      <c r="B74" s="44" t="s">
        <v>116</v>
      </c>
      <c r="C74" s="36">
        <v>1645</v>
      </c>
      <c r="D74" s="28">
        <v>5405</v>
      </c>
      <c r="E74" s="28">
        <v>5656</v>
      </c>
      <c r="F74" s="28">
        <v>5097</v>
      </c>
      <c r="G74" s="28">
        <v>4101</v>
      </c>
      <c r="H74" s="28">
        <v>1</v>
      </c>
      <c r="I74" s="28">
        <v>56</v>
      </c>
      <c r="J74" s="28">
        <v>502</v>
      </c>
      <c r="K74" s="28">
        <v>1394</v>
      </c>
      <c r="L74" s="28">
        <v>702</v>
      </c>
      <c r="M74" s="28">
        <v>167834865</v>
      </c>
      <c r="N74" s="36">
        <v>42095480</v>
      </c>
      <c r="O74" s="28"/>
      <c r="P74" s="32"/>
    </row>
    <row r="75" spans="1:16" ht="21" customHeight="1">
      <c r="A75" s="4">
        <v>68</v>
      </c>
      <c r="B75" s="44" t="s">
        <v>117</v>
      </c>
      <c r="C75" s="36">
        <v>13</v>
      </c>
      <c r="D75" s="28">
        <v>56</v>
      </c>
      <c r="E75" s="28">
        <v>52</v>
      </c>
      <c r="F75" s="28">
        <v>45</v>
      </c>
      <c r="G75" s="28">
        <v>33</v>
      </c>
      <c r="H75" s="28">
        <v>1</v>
      </c>
      <c r="I75" s="28"/>
      <c r="J75" s="28">
        <v>6</v>
      </c>
      <c r="K75" s="28">
        <v>17</v>
      </c>
      <c r="L75" s="28">
        <v>7</v>
      </c>
      <c r="M75" s="28">
        <v>384955</v>
      </c>
      <c r="N75" s="36">
        <v>384955</v>
      </c>
      <c r="O75" s="28"/>
      <c r="P75" s="32"/>
    </row>
    <row r="76" spans="1:16" ht="23.25" customHeight="1">
      <c r="A76" s="4">
        <v>69</v>
      </c>
      <c r="B76" s="44" t="s">
        <v>118</v>
      </c>
      <c r="C76" s="36">
        <v>384</v>
      </c>
      <c r="D76" s="28">
        <v>1056</v>
      </c>
      <c r="E76" s="28">
        <v>1170</v>
      </c>
      <c r="F76" s="28">
        <v>967</v>
      </c>
      <c r="G76" s="28">
        <v>657</v>
      </c>
      <c r="H76" s="28">
        <v>4</v>
      </c>
      <c r="I76" s="28">
        <v>23</v>
      </c>
      <c r="J76" s="28">
        <v>176</v>
      </c>
      <c r="K76" s="28">
        <v>270</v>
      </c>
      <c r="L76" s="28">
        <v>99</v>
      </c>
      <c r="M76" s="28">
        <v>21499208</v>
      </c>
      <c r="N76" s="36">
        <v>3104483</v>
      </c>
      <c r="O76" s="28"/>
      <c r="P76" s="32"/>
    </row>
    <row r="77" spans="1:16" ht="19.5" customHeight="1">
      <c r="A77" s="4">
        <v>70</v>
      </c>
      <c r="B77" s="44" t="s">
        <v>119</v>
      </c>
      <c r="C77" s="36">
        <v>261</v>
      </c>
      <c r="D77" s="28">
        <v>955</v>
      </c>
      <c r="E77" s="28">
        <v>1029</v>
      </c>
      <c r="F77" s="28">
        <v>887</v>
      </c>
      <c r="G77" s="28">
        <v>585</v>
      </c>
      <c r="H77" s="28"/>
      <c r="I77" s="28">
        <v>22</v>
      </c>
      <c r="J77" s="28">
        <v>120</v>
      </c>
      <c r="K77" s="28">
        <v>187</v>
      </c>
      <c r="L77" s="28">
        <v>80</v>
      </c>
      <c r="M77" s="28">
        <v>12921989</v>
      </c>
      <c r="N77" s="36">
        <v>9202267</v>
      </c>
      <c r="O77" s="28"/>
      <c r="P77" s="32"/>
    </row>
    <row r="78" spans="1:16" ht="20.25" customHeight="1">
      <c r="A78" s="4">
        <v>71</v>
      </c>
      <c r="B78" s="44" t="s">
        <v>120</v>
      </c>
      <c r="C78" s="36">
        <v>10</v>
      </c>
      <c r="D78" s="28">
        <v>83</v>
      </c>
      <c r="E78" s="28">
        <v>87</v>
      </c>
      <c r="F78" s="28">
        <v>79</v>
      </c>
      <c r="G78" s="28">
        <v>36</v>
      </c>
      <c r="H78" s="28"/>
      <c r="I78" s="28">
        <v>4</v>
      </c>
      <c r="J78" s="28">
        <v>4</v>
      </c>
      <c r="K78" s="28">
        <v>6</v>
      </c>
      <c r="L78" s="28">
        <v>2</v>
      </c>
      <c r="M78" s="28">
        <v>87724</v>
      </c>
      <c r="N78" s="36">
        <v>87724</v>
      </c>
      <c r="O78" s="28"/>
      <c r="P78" s="32"/>
    </row>
    <row r="79" spans="1:16" ht="22.5" customHeight="1">
      <c r="A79" s="4">
        <v>72</v>
      </c>
      <c r="B79" s="44" t="s">
        <v>121</v>
      </c>
      <c r="C79" s="36">
        <v>37</v>
      </c>
      <c r="D79" s="28">
        <v>287</v>
      </c>
      <c r="E79" s="28">
        <v>301</v>
      </c>
      <c r="F79" s="28">
        <v>250</v>
      </c>
      <c r="G79" s="28">
        <v>181</v>
      </c>
      <c r="H79" s="28"/>
      <c r="I79" s="28">
        <v>4</v>
      </c>
      <c r="J79" s="28">
        <v>47</v>
      </c>
      <c r="K79" s="28">
        <v>23</v>
      </c>
      <c r="L79" s="28">
        <v>4</v>
      </c>
      <c r="M79" s="28">
        <v>70457</v>
      </c>
      <c r="N79" s="36">
        <v>61284</v>
      </c>
      <c r="O79" s="28"/>
      <c r="P79" s="32"/>
    </row>
    <row r="80" spans="1:16" ht="29.25" customHeight="1">
      <c r="A80" s="4">
        <v>73</v>
      </c>
      <c r="B80" s="44" t="s">
        <v>122</v>
      </c>
      <c r="C80" s="36">
        <v>15</v>
      </c>
      <c r="D80" s="28">
        <v>42</v>
      </c>
      <c r="E80" s="28">
        <v>49</v>
      </c>
      <c r="F80" s="28">
        <v>34</v>
      </c>
      <c r="G80" s="28">
        <v>15</v>
      </c>
      <c r="H80" s="28"/>
      <c r="I80" s="28">
        <v>2</v>
      </c>
      <c r="J80" s="28">
        <v>13</v>
      </c>
      <c r="K80" s="28">
        <v>8</v>
      </c>
      <c r="L80" s="28">
        <v>3</v>
      </c>
      <c r="M80" s="28">
        <v>51551</v>
      </c>
      <c r="N80" s="36">
        <v>14719</v>
      </c>
      <c r="O80" s="28"/>
      <c r="P80" s="32"/>
    </row>
    <row r="81" spans="1:16" ht="31.5" customHeight="1">
      <c r="A81" s="4">
        <v>74</v>
      </c>
      <c r="B81" s="44" t="s">
        <v>123</v>
      </c>
      <c r="C81" s="36">
        <v>601</v>
      </c>
      <c r="D81" s="28">
        <v>60</v>
      </c>
      <c r="E81" s="28">
        <v>131</v>
      </c>
      <c r="F81" s="28">
        <v>97</v>
      </c>
      <c r="G81" s="28">
        <v>87</v>
      </c>
      <c r="H81" s="28">
        <v>2</v>
      </c>
      <c r="I81" s="28">
        <v>6</v>
      </c>
      <c r="J81" s="28">
        <v>26</v>
      </c>
      <c r="K81" s="28">
        <v>530</v>
      </c>
      <c r="L81" s="28">
        <v>527</v>
      </c>
      <c r="M81" s="28">
        <v>3600562</v>
      </c>
      <c r="N81" s="36">
        <v>3477943</v>
      </c>
      <c r="O81" s="28"/>
      <c r="P81" s="32"/>
    </row>
    <row r="82" spans="1:16" ht="31.5" customHeight="1">
      <c r="A82" s="4">
        <v>75</v>
      </c>
      <c r="B82" s="44" t="s">
        <v>124</v>
      </c>
      <c r="C82" s="36">
        <v>27</v>
      </c>
      <c r="D82" s="28">
        <v>121</v>
      </c>
      <c r="E82" s="28">
        <v>133</v>
      </c>
      <c r="F82" s="28">
        <v>122</v>
      </c>
      <c r="G82" s="28">
        <v>74</v>
      </c>
      <c r="H82" s="28">
        <v>1</v>
      </c>
      <c r="I82" s="28">
        <v>1</v>
      </c>
      <c r="J82" s="28">
        <v>9</v>
      </c>
      <c r="K82" s="28">
        <v>15</v>
      </c>
      <c r="L82" s="28">
        <v>8</v>
      </c>
      <c r="M82" s="28">
        <v>18594</v>
      </c>
      <c r="N82" s="36">
        <v>16448</v>
      </c>
      <c r="O82" s="28"/>
      <c r="P82" s="32"/>
    </row>
    <row r="83" spans="1:16" ht="18.75" customHeight="1">
      <c r="A83" s="4">
        <v>76</v>
      </c>
      <c r="B83" s="44" t="s">
        <v>125</v>
      </c>
      <c r="C83" s="36">
        <v>53</v>
      </c>
      <c r="D83" s="28">
        <v>97</v>
      </c>
      <c r="E83" s="28">
        <v>118</v>
      </c>
      <c r="F83" s="28">
        <v>95</v>
      </c>
      <c r="G83" s="28">
        <v>52</v>
      </c>
      <c r="H83" s="28">
        <v>2</v>
      </c>
      <c r="I83" s="28">
        <v>2</v>
      </c>
      <c r="J83" s="28">
        <v>19</v>
      </c>
      <c r="K83" s="28">
        <v>32</v>
      </c>
      <c r="L83" s="28">
        <v>19</v>
      </c>
      <c r="M83" s="28">
        <v>172341</v>
      </c>
      <c r="N83" s="36">
        <v>50187</v>
      </c>
      <c r="O83" s="28"/>
      <c r="P83" s="32"/>
    </row>
    <row r="84" spans="1:16" ht="18.75" customHeight="1">
      <c r="A84" s="4">
        <v>77</v>
      </c>
      <c r="B84" s="45" t="s">
        <v>126</v>
      </c>
      <c r="C84" s="36">
        <v>6624</v>
      </c>
      <c r="D84" s="28">
        <v>34090</v>
      </c>
      <c r="E84" s="28">
        <v>37267</v>
      </c>
      <c r="F84" s="28">
        <v>36334</v>
      </c>
      <c r="G84" s="28">
        <v>35184</v>
      </c>
      <c r="H84" s="28">
        <v>9</v>
      </c>
      <c r="I84" s="28">
        <v>164</v>
      </c>
      <c r="J84" s="28">
        <v>760</v>
      </c>
      <c r="K84" s="28">
        <v>3447</v>
      </c>
      <c r="L84" s="28">
        <v>106</v>
      </c>
      <c r="M84" s="28">
        <v>1197441613</v>
      </c>
      <c r="N84" s="36">
        <v>557697064</v>
      </c>
      <c r="O84" s="28"/>
      <c r="P84" s="32"/>
    </row>
    <row r="85" spans="1:16" ht="27.75" customHeight="1">
      <c r="A85" s="4">
        <v>78</v>
      </c>
      <c r="B85" s="44" t="s">
        <v>127</v>
      </c>
      <c r="C85" s="36">
        <v>186</v>
      </c>
      <c r="D85" s="28">
        <v>68</v>
      </c>
      <c r="E85" s="28">
        <v>189</v>
      </c>
      <c r="F85" s="28">
        <v>155</v>
      </c>
      <c r="G85" s="28">
        <v>57</v>
      </c>
      <c r="H85" s="28">
        <v>1</v>
      </c>
      <c r="I85" s="28">
        <v>8</v>
      </c>
      <c r="J85" s="28">
        <v>25</v>
      </c>
      <c r="K85" s="28">
        <v>65</v>
      </c>
      <c r="L85" s="28">
        <v>48</v>
      </c>
      <c r="M85" s="28">
        <v>1191045689</v>
      </c>
      <c r="N85" s="36">
        <v>551538912</v>
      </c>
      <c r="O85" s="28"/>
      <c r="P85" s="32"/>
    </row>
    <row r="86" spans="1:16" ht="33" customHeight="1">
      <c r="A86" s="4">
        <v>79</v>
      </c>
      <c r="B86" s="44" t="s">
        <v>128</v>
      </c>
      <c r="C86" s="36">
        <v>6352</v>
      </c>
      <c r="D86" s="28">
        <v>34011</v>
      </c>
      <c r="E86" s="28">
        <v>36985</v>
      </c>
      <c r="F86" s="28">
        <v>36091</v>
      </c>
      <c r="G86" s="28">
        <v>35048</v>
      </c>
      <c r="H86" s="28">
        <v>8</v>
      </c>
      <c r="I86" s="28">
        <v>154</v>
      </c>
      <c r="J86" s="28">
        <v>732</v>
      </c>
      <c r="K86" s="28">
        <v>3378</v>
      </c>
      <c r="L86" s="28">
        <v>56</v>
      </c>
      <c r="M86" s="28">
        <v>4184714</v>
      </c>
      <c r="N86" s="36">
        <v>4141895</v>
      </c>
      <c r="O86" s="28"/>
      <c r="P86" s="32"/>
    </row>
    <row r="87" spans="1:16" ht="31.5" customHeight="1">
      <c r="A87" s="4">
        <v>80</v>
      </c>
      <c r="B87" s="43" t="s">
        <v>129</v>
      </c>
      <c r="C87" s="36">
        <v>1846</v>
      </c>
      <c r="D87" s="28">
        <v>4818</v>
      </c>
      <c r="E87" s="28">
        <v>5427</v>
      </c>
      <c r="F87" s="28">
        <v>4354</v>
      </c>
      <c r="G87" s="28">
        <v>3005</v>
      </c>
      <c r="H87" s="28">
        <v>19</v>
      </c>
      <c r="I87" s="28">
        <v>245</v>
      </c>
      <c r="J87" s="28">
        <v>809</v>
      </c>
      <c r="K87" s="28">
        <v>1237</v>
      </c>
      <c r="L87" s="28">
        <v>611</v>
      </c>
      <c r="M87" s="28">
        <v>1455556782</v>
      </c>
      <c r="N87" s="36">
        <v>95228125</v>
      </c>
      <c r="O87" s="28"/>
      <c r="P87" s="32"/>
    </row>
    <row r="88" spans="1:16" ht="32.25" customHeight="1">
      <c r="A88" s="4">
        <v>81</v>
      </c>
      <c r="B88" s="45" t="s">
        <v>130</v>
      </c>
      <c r="C88" s="36">
        <v>99</v>
      </c>
      <c r="D88" s="28">
        <v>208</v>
      </c>
      <c r="E88" s="28">
        <v>251</v>
      </c>
      <c r="F88" s="28">
        <v>183</v>
      </c>
      <c r="G88" s="28">
        <v>114</v>
      </c>
      <c r="H88" s="28"/>
      <c r="I88" s="28">
        <v>7</v>
      </c>
      <c r="J88" s="28">
        <v>61</v>
      </c>
      <c r="K88" s="28">
        <v>56</v>
      </c>
      <c r="L88" s="28">
        <v>21</v>
      </c>
      <c r="M88" s="28">
        <v>1170474</v>
      </c>
      <c r="N88" s="36">
        <v>310067</v>
      </c>
      <c r="O88" s="28"/>
      <c r="P88" s="32"/>
    </row>
    <row r="89" spans="1:16" ht="12.75">
      <c r="A89" s="4">
        <v>82</v>
      </c>
      <c r="B89" s="44" t="s">
        <v>131</v>
      </c>
      <c r="C89" s="36">
        <v>69</v>
      </c>
      <c r="D89" s="28">
        <v>166</v>
      </c>
      <c r="E89" s="28">
        <v>196</v>
      </c>
      <c r="F89" s="28">
        <v>142</v>
      </c>
      <c r="G89" s="28">
        <v>92</v>
      </c>
      <c r="H89" s="28"/>
      <c r="I89" s="28">
        <v>5</v>
      </c>
      <c r="J89" s="28">
        <v>49</v>
      </c>
      <c r="K89" s="28">
        <v>39</v>
      </c>
      <c r="L89" s="28">
        <v>15</v>
      </c>
      <c r="M89" s="28">
        <v>1026270</v>
      </c>
      <c r="N89" s="36">
        <v>273031</v>
      </c>
      <c r="O89" s="28"/>
      <c r="P89" s="32"/>
    </row>
    <row r="90" spans="1:16" ht="18.75" customHeight="1">
      <c r="A90" s="4">
        <v>83</v>
      </c>
      <c r="B90" s="45" t="s">
        <v>132</v>
      </c>
      <c r="C90" s="36">
        <v>616</v>
      </c>
      <c r="D90" s="28">
        <v>1154</v>
      </c>
      <c r="E90" s="28">
        <v>1419</v>
      </c>
      <c r="F90" s="28">
        <v>1122</v>
      </c>
      <c r="G90" s="28">
        <v>803</v>
      </c>
      <c r="H90" s="28">
        <v>5</v>
      </c>
      <c r="I90" s="28">
        <v>73</v>
      </c>
      <c r="J90" s="28">
        <v>219</v>
      </c>
      <c r="K90" s="28">
        <v>351</v>
      </c>
      <c r="L90" s="28">
        <v>180</v>
      </c>
      <c r="M90" s="28">
        <v>68145775</v>
      </c>
      <c r="N90" s="36">
        <v>28481101</v>
      </c>
      <c r="O90" s="28"/>
      <c r="P90" s="32"/>
    </row>
    <row r="91" spans="1:16" ht="24" customHeight="1">
      <c r="A91" s="4">
        <v>84</v>
      </c>
      <c r="B91" s="44" t="s">
        <v>75</v>
      </c>
      <c r="C91" s="36">
        <v>529</v>
      </c>
      <c r="D91" s="28">
        <v>1004</v>
      </c>
      <c r="E91" s="28">
        <v>1263</v>
      </c>
      <c r="F91" s="28">
        <v>1026</v>
      </c>
      <c r="G91" s="28">
        <v>729</v>
      </c>
      <c r="H91" s="28">
        <v>3</v>
      </c>
      <c r="I91" s="28">
        <v>45</v>
      </c>
      <c r="J91" s="28">
        <v>189</v>
      </c>
      <c r="K91" s="28">
        <v>270</v>
      </c>
      <c r="L91" s="28">
        <v>138</v>
      </c>
      <c r="M91" s="28">
        <v>58020581</v>
      </c>
      <c r="N91" s="36">
        <v>26006857</v>
      </c>
      <c r="O91" s="28"/>
      <c r="P91" s="32"/>
    </row>
    <row r="92" spans="1:16" ht="30" customHeight="1">
      <c r="A92" s="4">
        <v>85</v>
      </c>
      <c r="B92" s="45" t="s">
        <v>133</v>
      </c>
      <c r="C92" s="36">
        <v>271</v>
      </c>
      <c r="D92" s="28">
        <v>617</v>
      </c>
      <c r="E92" s="28">
        <v>681</v>
      </c>
      <c r="F92" s="28">
        <v>541</v>
      </c>
      <c r="G92" s="28">
        <v>370</v>
      </c>
      <c r="H92" s="28">
        <v>2</v>
      </c>
      <c r="I92" s="28">
        <v>43</v>
      </c>
      <c r="J92" s="28">
        <v>95</v>
      </c>
      <c r="K92" s="28">
        <v>207</v>
      </c>
      <c r="L92" s="28">
        <v>126</v>
      </c>
      <c r="M92" s="28">
        <v>1251023910</v>
      </c>
      <c r="N92" s="36">
        <v>14335441</v>
      </c>
      <c r="O92" s="28"/>
      <c r="P92" s="32"/>
    </row>
    <row r="93" spans="1:16" ht="23.25" customHeight="1">
      <c r="A93" s="4">
        <v>86</v>
      </c>
      <c r="B93" s="45" t="s">
        <v>134</v>
      </c>
      <c r="C93" s="36">
        <v>440</v>
      </c>
      <c r="D93" s="28">
        <v>1458</v>
      </c>
      <c r="E93" s="28">
        <v>1620</v>
      </c>
      <c r="F93" s="28">
        <v>1383</v>
      </c>
      <c r="G93" s="28">
        <v>978</v>
      </c>
      <c r="H93" s="28">
        <v>4</v>
      </c>
      <c r="I93" s="28">
        <v>54</v>
      </c>
      <c r="J93" s="28">
        <v>179</v>
      </c>
      <c r="K93" s="28">
        <v>278</v>
      </c>
      <c r="L93" s="28">
        <v>127</v>
      </c>
      <c r="M93" s="28">
        <v>19513734</v>
      </c>
      <c r="N93" s="36">
        <v>14880634</v>
      </c>
      <c r="O93" s="28"/>
      <c r="P93" s="32"/>
    </row>
    <row r="94" spans="1:16" ht="20.25" customHeight="1">
      <c r="A94" s="4">
        <v>87</v>
      </c>
      <c r="B94" s="44" t="s">
        <v>135</v>
      </c>
      <c r="C94" s="36">
        <v>30</v>
      </c>
      <c r="D94" s="28">
        <v>75</v>
      </c>
      <c r="E94" s="28">
        <v>74</v>
      </c>
      <c r="F94" s="28">
        <v>64</v>
      </c>
      <c r="G94" s="28">
        <v>25</v>
      </c>
      <c r="H94" s="28"/>
      <c r="I94" s="28">
        <v>2</v>
      </c>
      <c r="J94" s="28">
        <v>8</v>
      </c>
      <c r="K94" s="28">
        <v>31</v>
      </c>
      <c r="L94" s="28">
        <v>17</v>
      </c>
      <c r="M94" s="28">
        <v>1252096</v>
      </c>
      <c r="N94" s="36">
        <v>950395</v>
      </c>
      <c r="O94" s="28"/>
      <c r="P94" s="32"/>
    </row>
    <row r="95" spans="1:16" ht="19.5" customHeight="1">
      <c r="A95" s="4">
        <v>88</v>
      </c>
      <c r="B95" s="44" t="s">
        <v>136</v>
      </c>
      <c r="C95" s="36">
        <v>23</v>
      </c>
      <c r="D95" s="28">
        <v>52</v>
      </c>
      <c r="E95" s="28">
        <v>70</v>
      </c>
      <c r="F95" s="28">
        <v>57</v>
      </c>
      <c r="G95" s="28">
        <v>27</v>
      </c>
      <c r="H95" s="28">
        <v>1</v>
      </c>
      <c r="I95" s="28"/>
      <c r="J95" s="28">
        <v>12</v>
      </c>
      <c r="K95" s="28">
        <v>5</v>
      </c>
      <c r="L95" s="28">
        <v>4</v>
      </c>
      <c r="M95" s="28">
        <v>156400</v>
      </c>
      <c r="N95" s="36">
        <v>110500</v>
      </c>
      <c r="O95" s="28"/>
      <c r="P95" s="32"/>
    </row>
    <row r="96" spans="1:16" ht="22.5" customHeight="1">
      <c r="A96" s="4">
        <v>89</v>
      </c>
      <c r="B96" s="44" t="s">
        <v>137</v>
      </c>
      <c r="C96" s="36">
        <v>2</v>
      </c>
      <c r="D96" s="28">
        <v>7</v>
      </c>
      <c r="E96" s="28">
        <v>8</v>
      </c>
      <c r="F96" s="28">
        <v>4</v>
      </c>
      <c r="G96" s="28">
        <v>1</v>
      </c>
      <c r="H96" s="28"/>
      <c r="I96" s="28"/>
      <c r="J96" s="28">
        <v>4</v>
      </c>
      <c r="K96" s="28">
        <v>1</v>
      </c>
      <c r="L96" s="28">
        <v>1</v>
      </c>
      <c r="M96" s="28">
        <v>6650</v>
      </c>
      <c r="N96" s="36"/>
      <c r="O96" s="28"/>
      <c r="P96" s="32"/>
    </row>
    <row r="97" spans="1:16" ht="21" customHeight="1">
      <c r="A97" s="36">
        <v>90</v>
      </c>
      <c r="B97" s="44" t="s">
        <v>138</v>
      </c>
      <c r="C97" s="36">
        <v>282</v>
      </c>
      <c r="D97" s="28">
        <v>1105</v>
      </c>
      <c r="E97" s="28">
        <v>1193</v>
      </c>
      <c r="F97" s="28">
        <v>1018</v>
      </c>
      <c r="G97" s="28">
        <v>782</v>
      </c>
      <c r="H97" s="28">
        <v>3</v>
      </c>
      <c r="I97" s="28">
        <v>41</v>
      </c>
      <c r="J97" s="28">
        <v>131</v>
      </c>
      <c r="K97" s="28">
        <v>194</v>
      </c>
      <c r="L97" s="28">
        <v>76</v>
      </c>
      <c r="M97" s="28">
        <v>14128865</v>
      </c>
      <c r="N97" s="36">
        <v>12509757</v>
      </c>
      <c r="O97" s="28"/>
      <c r="P97" s="32"/>
    </row>
    <row r="98" spans="1:16" ht="38.25" customHeight="1">
      <c r="A98" s="36">
        <v>91</v>
      </c>
      <c r="B98" s="46" t="s">
        <v>139</v>
      </c>
      <c r="C98" s="36">
        <v>132</v>
      </c>
      <c r="D98" s="28">
        <v>1084</v>
      </c>
      <c r="E98" s="28">
        <v>988</v>
      </c>
      <c r="F98" s="28">
        <v>797</v>
      </c>
      <c r="G98" s="28">
        <v>550</v>
      </c>
      <c r="H98" s="28">
        <v>4</v>
      </c>
      <c r="I98" s="28">
        <v>48</v>
      </c>
      <c r="J98" s="28">
        <v>139</v>
      </c>
      <c r="K98" s="28">
        <v>228</v>
      </c>
      <c r="L98" s="28">
        <v>113</v>
      </c>
      <c r="M98" s="28">
        <v>105008135</v>
      </c>
      <c r="N98" s="36">
        <v>31680180</v>
      </c>
      <c r="O98" s="28"/>
      <c r="P98" s="32"/>
    </row>
    <row r="99" spans="1:16" ht="36" customHeight="1">
      <c r="A99" s="36">
        <v>92</v>
      </c>
      <c r="B99" s="43" t="s">
        <v>140</v>
      </c>
      <c r="C99" s="36">
        <v>111878</v>
      </c>
      <c r="D99" s="28">
        <v>196875</v>
      </c>
      <c r="E99" s="28">
        <v>294688</v>
      </c>
      <c r="F99" s="28">
        <v>269455</v>
      </c>
      <c r="G99" s="28">
        <v>230709</v>
      </c>
      <c r="H99" s="28">
        <v>540</v>
      </c>
      <c r="I99" s="28">
        <v>9320</v>
      </c>
      <c r="J99" s="28">
        <v>15373</v>
      </c>
      <c r="K99" s="28">
        <v>14065</v>
      </c>
      <c r="L99" s="28">
        <v>1396</v>
      </c>
      <c r="M99" s="28">
        <v>4726882522</v>
      </c>
      <c r="N99" s="36">
        <v>2982628419</v>
      </c>
      <c r="O99" s="28">
        <v>15107</v>
      </c>
      <c r="P99" s="32"/>
    </row>
    <row r="100" spans="1:16" ht="33.75" customHeight="1">
      <c r="A100" s="36">
        <v>93</v>
      </c>
      <c r="B100" s="45" t="s">
        <v>141</v>
      </c>
      <c r="C100" s="36">
        <v>5795</v>
      </c>
      <c r="D100" s="28">
        <v>50664</v>
      </c>
      <c r="E100" s="28">
        <v>52792</v>
      </c>
      <c r="F100" s="28">
        <v>44660</v>
      </c>
      <c r="G100" s="28">
        <v>41996</v>
      </c>
      <c r="H100" s="28">
        <v>56</v>
      </c>
      <c r="I100" s="28">
        <v>5485</v>
      </c>
      <c r="J100" s="28">
        <v>2591</v>
      </c>
      <c r="K100" s="28">
        <v>3667</v>
      </c>
      <c r="L100" s="28">
        <v>697</v>
      </c>
      <c r="M100" s="28">
        <v>2268887550</v>
      </c>
      <c r="N100" s="36">
        <v>1588350329</v>
      </c>
      <c r="O100" s="28"/>
      <c r="P100" s="32"/>
    </row>
    <row r="101" spans="1:16" ht="45.75" customHeight="1">
      <c r="A101" s="36">
        <v>94</v>
      </c>
      <c r="B101" s="45" t="s">
        <v>142</v>
      </c>
      <c r="C101" s="36">
        <v>14426</v>
      </c>
      <c r="D101" s="28">
        <v>36041</v>
      </c>
      <c r="E101" s="28">
        <v>47220</v>
      </c>
      <c r="F101" s="28">
        <v>41986</v>
      </c>
      <c r="G101" s="28">
        <v>28905</v>
      </c>
      <c r="H101" s="28">
        <v>217</v>
      </c>
      <c r="I101" s="28">
        <v>1097</v>
      </c>
      <c r="J101" s="28">
        <v>3920</v>
      </c>
      <c r="K101" s="28">
        <v>3247</v>
      </c>
      <c r="L101" s="28">
        <v>382</v>
      </c>
      <c r="M101" s="28">
        <v>1708943072</v>
      </c>
      <c r="N101" s="36">
        <v>1312715865</v>
      </c>
      <c r="O101" s="28">
        <v>6607</v>
      </c>
      <c r="P101" s="32"/>
    </row>
    <row r="102" spans="1:16" ht="45.75" customHeight="1">
      <c r="A102" s="36">
        <v>95</v>
      </c>
      <c r="B102" s="44" t="s">
        <v>143</v>
      </c>
      <c r="C102" s="36">
        <v>284</v>
      </c>
      <c r="D102" s="28">
        <v>1675</v>
      </c>
      <c r="E102" s="28">
        <v>1818</v>
      </c>
      <c r="F102" s="28">
        <v>1631</v>
      </c>
      <c r="G102" s="28">
        <v>915</v>
      </c>
      <c r="H102" s="28">
        <v>8</v>
      </c>
      <c r="I102" s="28">
        <v>52</v>
      </c>
      <c r="J102" s="28">
        <v>127</v>
      </c>
      <c r="K102" s="28">
        <v>141</v>
      </c>
      <c r="L102" s="28">
        <v>34</v>
      </c>
      <c r="M102" s="28">
        <v>586453605</v>
      </c>
      <c r="N102" s="36">
        <v>369073972</v>
      </c>
      <c r="O102" s="28">
        <v>1000</v>
      </c>
      <c r="P102" s="32"/>
    </row>
    <row r="103" spans="1:16" ht="42.75" customHeight="1">
      <c r="A103" s="36">
        <v>96</v>
      </c>
      <c r="B103" s="44" t="s">
        <v>144</v>
      </c>
      <c r="C103" s="36">
        <v>168</v>
      </c>
      <c r="D103" s="28">
        <v>1076</v>
      </c>
      <c r="E103" s="28">
        <v>1131</v>
      </c>
      <c r="F103" s="28">
        <v>997</v>
      </c>
      <c r="G103" s="28">
        <v>809</v>
      </c>
      <c r="H103" s="28">
        <v>5</v>
      </c>
      <c r="I103" s="28">
        <v>44</v>
      </c>
      <c r="J103" s="28">
        <v>85</v>
      </c>
      <c r="K103" s="28">
        <v>113</v>
      </c>
      <c r="L103" s="28">
        <v>18</v>
      </c>
      <c r="M103" s="28">
        <v>8881022</v>
      </c>
      <c r="N103" s="36">
        <v>3139379</v>
      </c>
      <c r="O103" s="28"/>
      <c r="P103" s="32"/>
    </row>
    <row r="104" spans="1:16" ht="32.25" customHeight="1">
      <c r="A104" s="36">
        <v>97</v>
      </c>
      <c r="B104" s="44" t="s">
        <v>145</v>
      </c>
      <c r="C104" s="36">
        <v>271</v>
      </c>
      <c r="D104" s="28">
        <v>1449</v>
      </c>
      <c r="E104" s="28">
        <v>1505</v>
      </c>
      <c r="F104" s="28">
        <v>1151</v>
      </c>
      <c r="G104" s="28">
        <v>989</v>
      </c>
      <c r="H104" s="28">
        <v>18</v>
      </c>
      <c r="I104" s="28">
        <v>126</v>
      </c>
      <c r="J104" s="28">
        <v>210</v>
      </c>
      <c r="K104" s="28">
        <v>215</v>
      </c>
      <c r="L104" s="28">
        <v>24</v>
      </c>
      <c r="M104" s="28">
        <v>6679060</v>
      </c>
      <c r="N104" s="36">
        <v>5119948</v>
      </c>
      <c r="O104" s="28"/>
      <c r="P104" s="32"/>
    </row>
    <row r="105" spans="1:16" ht="48" customHeight="1">
      <c r="A105" s="36">
        <v>98</v>
      </c>
      <c r="B105" s="44" t="s">
        <v>146</v>
      </c>
      <c r="C105" s="36">
        <v>11897</v>
      </c>
      <c r="D105" s="28">
        <v>28188</v>
      </c>
      <c r="E105" s="28">
        <v>37866</v>
      </c>
      <c r="F105" s="28">
        <v>34046</v>
      </c>
      <c r="G105" s="28">
        <v>23971</v>
      </c>
      <c r="H105" s="28">
        <v>141</v>
      </c>
      <c r="I105" s="28">
        <v>756</v>
      </c>
      <c r="J105" s="28">
        <v>2923</v>
      </c>
      <c r="K105" s="28">
        <v>2219</v>
      </c>
      <c r="L105" s="28">
        <v>259</v>
      </c>
      <c r="M105" s="28">
        <v>1080640598</v>
      </c>
      <c r="N105" s="36">
        <v>928035167</v>
      </c>
      <c r="O105" s="28">
        <v>607</v>
      </c>
      <c r="P105" s="32"/>
    </row>
    <row r="106" spans="1:16" ht="36" customHeight="1">
      <c r="A106" s="36">
        <v>99</v>
      </c>
      <c r="B106" s="45" t="s">
        <v>147</v>
      </c>
      <c r="C106" s="36">
        <v>90548</v>
      </c>
      <c r="D106" s="28">
        <v>106749</v>
      </c>
      <c r="E106" s="28">
        <v>190617</v>
      </c>
      <c r="F106" s="28">
        <v>179490</v>
      </c>
      <c r="G106" s="28">
        <v>157172</v>
      </c>
      <c r="H106" s="28">
        <v>213</v>
      </c>
      <c r="I106" s="28">
        <v>2525</v>
      </c>
      <c r="J106" s="28">
        <v>8389</v>
      </c>
      <c r="K106" s="28">
        <v>6680</v>
      </c>
      <c r="L106" s="28">
        <v>265</v>
      </c>
      <c r="M106" s="28">
        <v>709736362</v>
      </c>
      <c r="N106" s="36">
        <v>73814081</v>
      </c>
      <c r="O106" s="28">
        <v>7500</v>
      </c>
      <c r="P106" s="32"/>
    </row>
    <row r="107" spans="1:16" ht="24" customHeight="1">
      <c r="A107" s="36">
        <v>100</v>
      </c>
      <c r="B107" s="44" t="s">
        <v>148</v>
      </c>
      <c r="C107" s="36">
        <v>42640</v>
      </c>
      <c r="D107" s="28">
        <v>48278</v>
      </c>
      <c r="E107" s="28">
        <v>88870</v>
      </c>
      <c r="F107" s="28">
        <v>83893</v>
      </c>
      <c r="G107" s="28">
        <v>72906</v>
      </c>
      <c r="H107" s="28">
        <v>60</v>
      </c>
      <c r="I107" s="28">
        <v>1029</v>
      </c>
      <c r="J107" s="28">
        <v>3888</v>
      </c>
      <c r="K107" s="28">
        <v>2048</v>
      </c>
      <c r="L107" s="28">
        <v>188</v>
      </c>
      <c r="M107" s="28">
        <v>5510192</v>
      </c>
      <c r="N107" s="36">
        <v>696644</v>
      </c>
      <c r="O107" s="28">
        <v>1500</v>
      </c>
      <c r="P107" s="32"/>
    </row>
    <row r="108" spans="1:16" ht="33" customHeight="1">
      <c r="A108" s="36">
        <v>101</v>
      </c>
      <c r="B108" s="44" t="s">
        <v>149</v>
      </c>
      <c r="C108" s="36">
        <v>44099</v>
      </c>
      <c r="D108" s="28">
        <v>48475</v>
      </c>
      <c r="E108" s="28">
        <v>88911</v>
      </c>
      <c r="F108" s="28">
        <v>85117</v>
      </c>
      <c r="G108" s="28">
        <v>78307</v>
      </c>
      <c r="H108" s="28">
        <v>66</v>
      </c>
      <c r="I108" s="28">
        <v>1043</v>
      </c>
      <c r="J108" s="28">
        <v>2685</v>
      </c>
      <c r="K108" s="28">
        <v>3663</v>
      </c>
      <c r="L108" s="28">
        <v>35</v>
      </c>
      <c r="M108" s="28">
        <v>33492821</v>
      </c>
      <c r="N108" s="36">
        <v>1580615</v>
      </c>
      <c r="O108" s="28"/>
      <c r="P108" s="32"/>
    </row>
    <row r="109" spans="1:16" ht="21.75" customHeight="1">
      <c r="A109" s="36">
        <v>102</v>
      </c>
      <c r="B109" s="44" t="s">
        <v>150</v>
      </c>
      <c r="C109" s="36">
        <v>1052</v>
      </c>
      <c r="D109" s="28">
        <v>2825</v>
      </c>
      <c r="E109" s="28">
        <v>3574</v>
      </c>
      <c r="F109" s="28">
        <v>2764</v>
      </c>
      <c r="G109" s="28">
        <v>1538</v>
      </c>
      <c r="H109" s="28">
        <v>24</v>
      </c>
      <c r="I109" s="28">
        <v>116</v>
      </c>
      <c r="J109" s="28">
        <v>670</v>
      </c>
      <c r="K109" s="28">
        <v>303</v>
      </c>
      <c r="L109" s="28">
        <v>3</v>
      </c>
      <c r="M109" s="28">
        <v>3205224</v>
      </c>
      <c r="N109" s="36">
        <v>1027845</v>
      </c>
      <c r="O109" s="28">
        <v>1000</v>
      </c>
      <c r="P109" s="32"/>
    </row>
    <row r="110" spans="1:16" ht="14.25" customHeight="1">
      <c r="A110" s="36">
        <v>103</v>
      </c>
      <c r="B110" s="44" t="s">
        <v>151</v>
      </c>
      <c r="C110" s="36">
        <v>755</v>
      </c>
      <c r="D110" s="28">
        <v>2777</v>
      </c>
      <c r="E110" s="28">
        <v>3344</v>
      </c>
      <c r="F110" s="28">
        <v>2780</v>
      </c>
      <c r="G110" s="28">
        <v>1874</v>
      </c>
      <c r="H110" s="28">
        <v>11</v>
      </c>
      <c r="I110" s="28">
        <v>208</v>
      </c>
      <c r="J110" s="28">
        <v>345</v>
      </c>
      <c r="K110" s="28">
        <v>188</v>
      </c>
      <c r="L110" s="28">
        <v>15</v>
      </c>
      <c r="M110" s="28">
        <v>659228654</v>
      </c>
      <c r="N110" s="36">
        <v>68690407</v>
      </c>
      <c r="O110" s="28">
        <v>3000</v>
      </c>
      <c r="P110" s="32"/>
    </row>
    <row r="111" spans="1:16" ht="27.75" customHeight="1">
      <c r="A111" s="36">
        <v>104</v>
      </c>
      <c r="B111" s="45" t="s">
        <v>152</v>
      </c>
      <c r="C111" s="36">
        <v>347</v>
      </c>
      <c r="D111" s="28">
        <v>1487</v>
      </c>
      <c r="E111" s="28">
        <v>1596</v>
      </c>
      <c r="F111" s="28">
        <v>1253</v>
      </c>
      <c r="G111" s="28">
        <v>977</v>
      </c>
      <c r="H111" s="28">
        <v>13</v>
      </c>
      <c r="I111" s="28">
        <v>132</v>
      </c>
      <c r="J111" s="28">
        <v>198</v>
      </c>
      <c r="K111" s="28">
        <v>238</v>
      </c>
      <c r="L111" s="28">
        <v>34</v>
      </c>
      <c r="M111" s="28">
        <v>23326964</v>
      </c>
      <c r="N111" s="36">
        <v>5308708</v>
      </c>
      <c r="O111" s="28">
        <v>1000</v>
      </c>
      <c r="P111" s="32"/>
    </row>
    <row r="112" spans="1:16" ht="14.25" customHeight="1">
      <c r="A112" s="36">
        <v>105</v>
      </c>
      <c r="B112" s="44" t="s">
        <v>153</v>
      </c>
      <c r="C112" s="36">
        <v>239</v>
      </c>
      <c r="D112" s="28">
        <v>1077</v>
      </c>
      <c r="E112" s="28">
        <v>1172</v>
      </c>
      <c r="F112" s="28">
        <v>944</v>
      </c>
      <c r="G112" s="28">
        <v>809</v>
      </c>
      <c r="H112" s="28">
        <v>2</v>
      </c>
      <c r="I112" s="28">
        <v>100</v>
      </c>
      <c r="J112" s="28">
        <v>126</v>
      </c>
      <c r="K112" s="28">
        <v>144</v>
      </c>
      <c r="L112" s="28">
        <v>24</v>
      </c>
      <c r="M112" s="28">
        <v>21625078</v>
      </c>
      <c r="N112" s="36">
        <v>5102257</v>
      </c>
      <c r="O112" s="28"/>
      <c r="P112" s="32"/>
    </row>
    <row r="113" spans="1:16" ht="42" customHeight="1">
      <c r="A113" s="36">
        <v>106</v>
      </c>
      <c r="B113" s="44" t="s">
        <v>154</v>
      </c>
      <c r="C113" s="36">
        <v>77</v>
      </c>
      <c r="D113" s="28">
        <v>286</v>
      </c>
      <c r="E113" s="28">
        <v>292</v>
      </c>
      <c r="F113" s="28">
        <v>209</v>
      </c>
      <c r="G113" s="28">
        <v>110</v>
      </c>
      <c r="H113" s="28">
        <v>7</v>
      </c>
      <c r="I113" s="28">
        <v>24</v>
      </c>
      <c r="J113" s="28">
        <v>52</v>
      </c>
      <c r="K113" s="28">
        <v>71</v>
      </c>
      <c r="L113" s="28">
        <v>7</v>
      </c>
      <c r="M113" s="28">
        <v>664966</v>
      </c>
      <c r="N113" s="36">
        <v>17718</v>
      </c>
      <c r="O113" s="28"/>
      <c r="P113" s="32"/>
    </row>
    <row r="114" spans="1:16" ht="33" customHeight="1">
      <c r="A114" s="36">
        <v>107</v>
      </c>
      <c r="B114" s="43" t="s">
        <v>155</v>
      </c>
      <c r="C114" s="36">
        <v>2057</v>
      </c>
      <c r="D114" s="28">
        <v>12438</v>
      </c>
      <c r="E114" s="28">
        <v>13305</v>
      </c>
      <c r="F114" s="28">
        <v>9235</v>
      </c>
      <c r="G114" s="28">
        <v>5595</v>
      </c>
      <c r="H114" s="28">
        <v>296</v>
      </c>
      <c r="I114" s="28">
        <v>792</v>
      </c>
      <c r="J114" s="28">
        <v>2981</v>
      </c>
      <c r="K114" s="28">
        <v>1190</v>
      </c>
      <c r="L114" s="28">
        <v>261</v>
      </c>
      <c r="M114" s="28">
        <v>76379805</v>
      </c>
      <c r="N114" s="36">
        <v>2850638</v>
      </c>
      <c r="O114" s="28">
        <v>2000</v>
      </c>
      <c r="P114" s="32"/>
    </row>
    <row r="115" spans="1:16" ht="21.75" customHeight="1">
      <c r="A115" s="36">
        <v>108</v>
      </c>
      <c r="B115" s="44" t="s">
        <v>156</v>
      </c>
      <c r="C115" s="36">
        <v>77</v>
      </c>
      <c r="D115" s="28">
        <v>198</v>
      </c>
      <c r="E115" s="28">
        <v>245</v>
      </c>
      <c r="F115" s="28">
        <v>150</v>
      </c>
      <c r="G115" s="28">
        <v>48</v>
      </c>
      <c r="H115" s="28">
        <v>27</v>
      </c>
      <c r="I115" s="28">
        <v>19</v>
      </c>
      <c r="J115" s="28">
        <v>49</v>
      </c>
      <c r="K115" s="28">
        <v>30</v>
      </c>
      <c r="L115" s="28">
        <v>4</v>
      </c>
      <c r="M115" s="28">
        <v>7336585</v>
      </c>
      <c r="N115" s="36">
        <v>763750</v>
      </c>
      <c r="O115" s="28"/>
      <c r="P115" s="32"/>
    </row>
    <row r="116" spans="1:16" ht="20.25" customHeight="1">
      <c r="A116" s="36">
        <v>109</v>
      </c>
      <c r="B116" s="44" t="s">
        <v>157</v>
      </c>
      <c r="C116" s="36">
        <v>140</v>
      </c>
      <c r="D116" s="28">
        <v>424</v>
      </c>
      <c r="E116" s="28">
        <v>477</v>
      </c>
      <c r="F116" s="28">
        <v>283</v>
      </c>
      <c r="G116" s="28">
        <v>115</v>
      </c>
      <c r="H116" s="28">
        <v>18</v>
      </c>
      <c r="I116" s="28">
        <v>68</v>
      </c>
      <c r="J116" s="28">
        <v>108</v>
      </c>
      <c r="K116" s="28">
        <v>87</v>
      </c>
      <c r="L116" s="28">
        <v>16</v>
      </c>
      <c r="M116" s="28">
        <v>7631191</v>
      </c>
      <c r="N116" s="36">
        <v>58097</v>
      </c>
      <c r="O116" s="28"/>
      <c r="P116" s="32"/>
    </row>
    <row r="117" spans="1:16" ht="21.75" customHeight="1">
      <c r="A117" s="36">
        <v>110</v>
      </c>
      <c r="B117" s="44" t="s">
        <v>158</v>
      </c>
      <c r="C117" s="36">
        <v>10</v>
      </c>
      <c r="D117" s="28">
        <v>74</v>
      </c>
      <c r="E117" s="28">
        <v>67</v>
      </c>
      <c r="F117" s="28">
        <v>41</v>
      </c>
      <c r="G117" s="28">
        <v>22</v>
      </c>
      <c r="H117" s="28">
        <v>2</v>
      </c>
      <c r="I117" s="28">
        <v>9</v>
      </c>
      <c r="J117" s="28">
        <v>15</v>
      </c>
      <c r="K117" s="28">
        <v>17</v>
      </c>
      <c r="L117" s="28">
        <v>2</v>
      </c>
      <c r="M117" s="28"/>
      <c r="N117" s="36"/>
      <c r="O117" s="28"/>
      <c r="P117" s="32"/>
    </row>
    <row r="118" spans="1:16" ht="19.5" customHeight="1">
      <c r="A118" s="36">
        <v>111</v>
      </c>
      <c r="B118" s="44" t="s">
        <v>159</v>
      </c>
      <c r="C118" s="36">
        <v>21</v>
      </c>
      <c r="D118" s="28">
        <v>99</v>
      </c>
      <c r="E118" s="28">
        <v>111</v>
      </c>
      <c r="F118" s="28">
        <v>74</v>
      </c>
      <c r="G118" s="28">
        <v>48</v>
      </c>
      <c r="H118" s="28">
        <v>1</v>
      </c>
      <c r="I118" s="28">
        <v>8</v>
      </c>
      <c r="J118" s="28">
        <v>28</v>
      </c>
      <c r="K118" s="28">
        <v>9</v>
      </c>
      <c r="L118" s="28">
        <v>1</v>
      </c>
      <c r="M118" s="28"/>
      <c r="N118" s="36"/>
      <c r="O118" s="28"/>
      <c r="P118" s="32"/>
    </row>
    <row r="119" spans="1:16" ht="16.5" customHeight="1">
      <c r="A119" s="36">
        <v>112</v>
      </c>
      <c r="B119" s="44" t="s">
        <v>160</v>
      </c>
      <c r="C119" s="36">
        <v>1737</v>
      </c>
      <c r="D119" s="28">
        <v>11442</v>
      </c>
      <c r="E119" s="28">
        <v>12172</v>
      </c>
      <c r="F119" s="28">
        <v>8556</v>
      </c>
      <c r="G119" s="28">
        <v>5266</v>
      </c>
      <c r="H119" s="28">
        <v>234</v>
      </c>
      <c r="I119" s="28">
        <v>661</v>
      </c>
      <c r="J119" s="28">
        <v>2720</v>
      </c>
      <c r="K119" s="28">
        <v>1007</v>
      </c>
      <c r="L119" s="28">
        <v>230</v>
      </c>
      <c r="M119" s="28">
        <v>61406664</v>
      </c>
      <c r="N119" s="36">
        <v>2013791</v>
      </c>
      <c r="O119" s="28">
        <v>2000</v>
      </c>
      <c r="P119" s="32"/>
    </row>
    <row r="120" spans="1:16" ht="33.75" customHeight="1">
      <c r="A120" s="36">
        <v>113</v>
      </c>
      <c r="B120" s="43" t="s">
        <v>161</v>
      </c>
      <c r="C120" s="36">
        <v>1327</v>
      </c>
      <c r="D120" s="28">
        <v>4866</v>
      </c>
      <c r="E120" s="28">
        <v>5387</v>
      </c>
      <c r="F120" s="28">
        <v>3899</v>
      </c>
      <c r="G120" s="28">
        <v>2441</v>
      </c>
      <c r="H120" s="28">
        <v>186</v>
      </c>
      <c r="I120" s="28">
        <v>288</v>
      </c>
      <c r="J120" s="28">
        <v>1014</v>
      </c>
      <c r="K120" s="28">
        <v>806</v>
      </c>
      <c r="L120" s="28">
        <v>252</v>
      </c>
      <c r="M120" s="28">
        <v>35329691</v>
      </c>
      <c r="N120" s="36">
        <v>11297156</v>
      </c>
      <c r="O120" s="28">
        <v>61200</v>
      </c>
      <c r="P120" s="32"/>
    </row>
    <row r="121" spans="1:16" ht="19.5" customHeight="1">
      <c r="A121" s="36">
        <v>114</v>
      </c>
      <c r="B121" s="44" t="s">
        <v>162</v>
      </c>
      <c r="C121" s="36">
        <v>19</v>
      </c>
      <c r="D121" s="28">
        <v>54</v>
      </c>
      <c r="E121" s="28">
        <v>65</v>
      </c>
      <c r="F121" s="28">
        <v>43</v>
      </c>
      <c r="G121" s="28">
        <v>18</v>
      </c>
      <c r="H121" s="28">
        <v>1</v>
      </c>
      <c r="I121" s="28">
        <v>1</v>
      </c>
      <c r="J121" s="28">
        <v>20</v>
      </c>
      <c r="K121" s="28">
        <v>8</v>
      </c>
      <c r="L121" s="28">
        <v>1</v>
      </c>
      <c r="M121" s="28">
        <v>263431</v>
      </c>
      <c r="N121" s="36">
        <v>242193</v>
      </c>
      <c r="O121" s="28"/>
      <c r="P121" s="32"/>
    </row>
    <row r="122" spans="1:16" ht="27.75" customHeight="1">
      <c r="A122" s="36">
        <v>115</v>
      </c>
      <c r="B122" s="44" t="s">
        <v>163</v>
      </c>
      <c r="C122" s="36">
        <v>552</v>
      </c>
      <c r="D122" s="28">
        <v>2232</v>
      </c>
      <c r="E122" s="28">
        <v>2467</v>
      </c>
      <c r="F122" s="28">
        <v>1714</v>
      </c>
      <c r="G122" s="28">
        <v>1075</v>
      </c>
      <c r="H122" s="28">
        <v>102</v>
      </c>
      <c r="I122" s="28">
        <v>183</v>
      </c>
      <c r="J122" s="28">
        <v>468</v>
      </c>
      <c r="K122" s="28">
        <v>317</v>
      </c>
      <c r="L122" s="28">
        <v>91</v>
      </c>
      <c r="M122" s="28">
        <v>20040524</v>
      </c>
      <c r="N122" s="36">
        <v>4697020</v>
      </c>
      <c r="O122" s="28">
        <v>5000</v>
      </c>
      <c r="P122" s="32"/>
    </row>
    <row r="123" spans="1:16" ht="18.75" customHeight="1">
      <c r="A123" s="36">
        <v>116</v>
      </c>
      <c r="B123" s="44" t="s">
        <v>164</v>
      </c>
      <c r="C123" s="36">
        <v>653</v>
      </c>
      <c r="D123" s="28">
        <v>2357</v>
      </c>
      <c r="E123" s="28">
        <v>2581</v>
      </c>
      <c r="F123" s="28">
        <v>1978</v>
      </c>
      <c r="G123" s="28">
        <v>1249</v>
      </c>
      <c r="H123" s="28">
        <v>51</v>
      </c>
      <c r="I123" s="28">
        <v>89</v>
      </c>
      <c r="J123" s="28">
        <v>463</v>
      </c>
      <c r="K123" s="28">
        <v>429</v>
      </c>
      <c r="L123" s="28">
        <v>150</v>
      </c>
      <c r="M123" s="28">
        <v>13699164</v>
      </c>
      <c r="N123" s="36">
        <v>6074734</v>
      </c>
      <c r="O123" s="28">
        <v>55200</v>
      </c>
      <c r="P123" s="32"/>
    </row>
    <row r="124" spans="1:16" ht="18.75" customHeight="1">
      <c r="A124" s="36">
        <v>117</v>
      </c>
      <c r="B124" s="43" t="s">
        <v>165</v>
      </c>
      <c r="C124" s="36">
        <v>310</v>
      </c>
      <c r="D124" s="28">
        <v>595</v>
      </c>
      <c r="E124" s="28">
        <v>734</v>
      </c>
      <c r="F124" s="28">
        <v>21</v>
      </c>
      <c r="G124" s="28"/>
      <c r="H124" s="28">
        <v>35</v>
      </c>
      <c r="I124" s="28">
        <v>278</v>
      </c>
      <c r="J124" s="28">
        <v>400</v>
      </c>
      <c r="K124" s="28">
        <v>171</v>
      </c>
      <c r="L124" s="28">
        <v>12</v>
      </c>
      <c r="M124" s="28">
        <v>14966421</v>
      </c>
      <c r="N124" s="36"/>
      <c r="O124" s="28"/>
      <c r="P124" s="32"/>
    </row>
    <row r="125" spans="1:16" ht="36" customHeight="1">
      <c r="A125" s="36">
        <v>118</v>
      </c>
      <c r="B125" s="47" t="s">
        <v>166</v>
      </c>
      <c r="C125" s="36">
        <f aca="true" t="shared" si="0" ref="C125:O125">SUM(C8,C9,C15,C33,C34,C51,C57,C61,C87,C99,C114,C120,C124)</f>
        <v>158067</v>
      </c>
      <c r="D125" s="36">
        <f t="shared" si="0"/>
        <v>383571</v>
      </c>
      <c r="E125" s="36">
        <f t="shared" si="0"/>
        <v>497278</v>
      </c>
      <c r="F125" s="36">
        <f t="shared" si="0"/>
        <v>437742</v>
      </c>
      <c r="G125" s="36">
        <f t="shared" si="0"/>
        <v>364175</v>
      </c>
      <c r="H125" s="36">
        <f t="shared" si="0"/>
        <v>1999</v>
      </c>
      <c r="I125" s="36">
        <f t="shared" si="0"/>
        <v>15525</v>
      </c>
      <c r="J125" s="36">
        <f t="shared" si="0"/>
        <v>42011</v>
      </c>
      <c r="K125" s="36">
        <f t="shared" si="0"/>
        <v>44360</v>
      </c>
      <c r="L125" s="36">
        <f t="shared" si="0"/>
        <v>10709</v>
      </c>
      <c r="M125" s="36">
        <f t="shared" si="0"/>
        <v>26840521746</v>
      </c>
      <c r="N125" s="36">
        <f t="shared" si="0"/>
        <v>12224105753</v>
      </c>
      <c r="O125" s="36">
        <f t="shared" si="0"/>
        <v>120907</v>
      </c>
      <c r="P125" s="32"/>
    </row>
    <row r="126" spans="1:15" ht="32.25" customHeight="1">
      <c r="A126" s="9"/>
      <c r="B126" s="9"/>
      <c r="C126" s="9"/>
      <c r="D126" s="9"/>
      <c r="E126" s="9"/>
      <c r="F126" s="9"/>
      <c r="G126" s="9"/>
      <c r="H126" s="9"/>
      <c r="I126" s="9"/>
      <c r="J126" s="9"/>
      <c r="K126" s="9"/>
      <c r="L126" s="9"/>
      <c r="M126" s="9"/>
      <c r="N126" s="9"/>
      <c r="O126" s="9"/>
    </row>
    <row r="127" ht="18.75" customHeight="1"/>
    <row r="128" ht="45.75" customHeight="1"/>
    <row r="129" ht="15.75" customHeight="1"/>
    <row r="130" ht="29.25" customHeight="1"/>
    <row r="131" ht="127.5" customHeight="1"/>
    <row r="132" ht="12.75" customHeight="1">
      <c r="R132" s="37"/>
    </row>
    <row r="133" ht="127.5" customHeight="1">
      <c r="R133" s="37"/>
    </row>
    <row r="134" ht="127.5" customHeight="1">
      <c r="R134" s="37"/>
    </row>
    <row r="135" ht="12.75" customHeight="1">
      <c r="R135" s="37"/>
    </row>
    <row r="136" ht="12.75" customHeight="1">
      <c r="R136" s="37"/>
    </row>
    <row r="137" ht="127.5" customHeight="1">
      <c r="R137" s="37"/>
    </row>
    <row r="138" ht="127.5" customHeight="1">
      <c r="R138" s="37"/>
    </row>
    <row r="139" ht="127.5" customHeight="1">
      <c r="R139" s="37"/>
    </row>
    <row r="140" ht="127.5" customHeight="1">
      <c r="R140" s="37"/>
    </row>
    <row r="141" ht="12.75" customHeight="1">
      <c r="R141" s="37"/>
    </row>
    <row r="142" ht="127.5" customHeight="1">
      <c r="R142" s="37"/>
    </row>
    <row r="143" ht="12.75" customHeight="1">
      <c r="R143" s="37"/>
    </row>
    <row r="144" ht="12.75" customHeight="1">
      <c r="R144" s="37"/>
    </row>
    <row r="145" ht="12.75" customHeight="1">
      <c r="R145" s="37"/>
    </row>
    <row r="146" ht="12.75" customHeight="1">
      <c r="R146" s="37"/>
    </row>
  </sheetData>
  <sheetProtection/>
  <mergeCells count="12">
    <mergeCell ref="N1:Q1"/>
    <mergeCell ref="K5:K6"/>
    <mergeCell ref="E4:J4"/>
    <mergeCell ref="E5:E6"/>
    <mergeCell ref="F5:J5"/>
    <mergeCell ref="K4:L4"/>
    <mergeCell ref="A4:A6"/>
    <mergeCell ref="C4:C6"/>
    <mergeCell ref="D4:D6"/>
    <mergeCell ref="C2:Q2"/>
    <mergeCell ref="B4:B6"/>
    <mergeCell ref="M4:O5"/>
  </mergeCells>
  <printOptions/>
  <pageMargins left="0.5905511811023623" right="0.1968503937007874" top="0.984251968503937" bottom="0.984251968503937" header="0.5118110236220472" footer="0.5118110236220472"/>
  <pageSetup firstPageNumber="2" useFirstPageNumber="1" horizontalDpi="600" verticalDpi="600" orientation="landscape" pageOrder="overThenDown" paperSize="9" scale="65" r:id="rId1"/>
  <headerFooter alignWithMargins="0">
    <oddFooter>&amp;L13E18F12&amp;C2а,по Укр.,2012&amp;RСтр.____</oddFooter>
  </headerFooter>
</worksheet>
</file>

<file path=xl/worksheets/sheet3.xml><?xml version="1.0" encoding="utf-8"?>
<worksheet xmlns="http://schemas.openxmlformats.org/spreadsheetml/2006/main" xmlns:r="http://schemas.openxmlformats.org/officeDocument/2006/relationships">
  <dimension ref="A2:W16"/>
  <sheetViews>
    <sheetView zoomScalePageLayoutView="0" workbookViewId="0" topLeftCell="A1">
      <selection activeCell="A1" sqref="A1"/>
    </sheetView>
  </sheetViews>
  <sheetFormatPr defaultColWidth="9.140625" defaultRowHeight="12.75"/>
  <cols>
    <col min="1" max="1" width="5.8515625" style="0" customWidth="1"/>
    <col min="4" max="4" width="54.421875" style="0" customWidth="1"/>
    <col min="5" max="5" width="11.7109375" style="0" customWidth="1"/>
    <col min="6" max="6" width="9.8515625" style="0" customWidth="1"/>
    <col min="7" max="7" width="10.28125" style="0" customWidth="1"/>
    <col min="8" max="8" width="10.140625" style="0" customWidth="1"/>
  </cols>
  <sheetData>
    <row r="2" spans="1:10" ht="15.75" customHeight="1">
      <c r="A2" s="170" t="s">
        <v>179</v>
      </c>
      <c r="B2" s="171"/>
      <c r="C2" s="171"/>
      <c r="D2" s="171"/>
      <c r="E2" s="171"/>
      <c r="F2" s="171"/>
      <c r="G2" s="171"/>
      <c r="H2" s="171"/>
      <c r="I2" s="171"/>
      <c r="J2" s="171"/>
    </row>
    <row r="3" spans="1:10" ht="12.75" customHeight="1">
      <c r="A3" s="2"/>
      <c r="B3" s="57"/>
      <c r="C3" s="2"/>
      <c r="D3" s="2"/>
      <c r="E3" s="2"/>
      <c r="F3" s="172"/>
      <c r="G3" s="172"/>
      <c r="H3" s="172"/>
      <c r="I3" s="172"/>
      <c r="J3" s="172"/>
    </row>
    <row r="4" spans="1:11" ht="26.25" customHeight="1">
      <c r="A4" s="138" t="s">
        <v>49</v>
      </c>
      <c r="B4" s="138" t="s">
        <v>180</v>
      </c>
      <c r="C4" s="138"/>
      <c r="D4" s="138"/>
      <c r="E4" s="138" t="s">
        <v>186</v>
      </c>
      <c r="F4" s="138"/>
      <c r="G4" s="138"/>
      <c r="H4" s="138"/>
      <c r="I4" s="138"/>
      <c r="J4" s="138"/>
      <c r="K4" s="32"/>
    </row>
    <row r="5" spans="1:11" ht="12.75" customHeight="1">
      <c r="A5" s="138"/>
      <c r="B5" s="138"/>
      <c r="C5" s="138"/>
      <c r="D5" s="138"/>
      <c r="E5" s="138" t="s">
        <v>30</v>
      </c>
      <c r="F5" s="133" t="s">
        <v>34</v>
      </c>
      <c r="G5" s="133"/>
      <c r="H5" s="133"/>
      <c r="I5" s="133"/>
      <c r="J5" s="133"/>
      <c r="K5" s="32"/>
    </row>
    <row r="6" spans="1:11" ht="12.75" customHeight="1">
      <c r="A6" s="138"/>
      <c r="B6" s="138"/>
      <c r="C6" s="138"/>
      <c r="D6" s="138"/>
      <c r="E6" s="138"/>
      <c r="F6" s="133" t="s">
        <v>187</v>
      </c>
      <c r="G6" s="133" t="s">
        <v>188</v>
      </c>
      <c r="H6" s="133" t="s">
        <v>189</v>
      </c>
      <c r="I6" s="175" t="s">
        <v>173</v>
      </c>
      <c r="J6" s="176"/>
      <c r="K6" s="32"/>
    </row>
    <row r="7" spans="1:11" ht="12.75" customHeight="1">
      <c r="A7" s="138"/>
      <c r="B7" s="138"/>
      <c r="C7" s="138"/>
      <c r="D7" s="138"/>
      <c r="E7" s="138"/>
      <c r="F7" s="133"/>
      <c r="G7" s="133"/>
      <c r="H7" s="133"/>
      <c r="I7" s="173" t="s">
        <v>190</v>
      </c>
      <c r="J7" s="173" t="s">
        <v>191</v>
      </c>
      <c r="K7" s="32"/>
    </row>
    <row r="8" spans="1:11" ht="105" customHeight="1">
      <c r="A8" s="138"/>
      <c r="B8" s="138"/>
      <c r="C8" s="138"/>
      <c r="D8" s="138"/>
      <c r="E8" s="138"/>
      <c r="F8" s="133"/>
      <c r="G8" s="133"/>
      <c r="H8" s="133"/>
      <c r="I8" s="174"/>
      <c r="J8" s="174"/>
      <c r="K8" s="32"/>
    </row>
    <row r="9" spans="1:11" ht="15.75" customHeight="1">
      <c r="A9" s="27" t="s">
        <v>5</v>
      </c>
      <c r="B9" s="83" t="s">
        <v>8</v>
      </c>
      <c r="C9" s="83"/>
      <c r="D9" s="83"/>
      <c r="E9" s="58">
        <v>1</v>
      </c>
      <c r="F9" s="58">
        <v>2</v>
      </c>
      <c r="G9" s="58">
        <v>3</v>
      </c>
      <c r="H9" s="58">
        <v>4</v>
      </c>
      <c r="I9" s="58">
        <v>5</v>
      </c>
      <c r="J9" s="58">
        <v>6</v>
      </c>
      <c r="K9" s="32"/>
    </row>
    <row r="10" spans="1:11" ht="41.25" customHeight="1">
      <c r="A10" s="24">
        <v>1</v>
      </c>
      <c r="B10" s="168" t="s">
        <v>181</v>
      </c>
      <c r="C10" s="168"/>
      <c r="D10" s="168"/>
      <c r="E10" s="59">
        <v>108167</v>
      </c>
      <c r="F10" s="59">
        <v>14094</v>
      </c>
      <c r="G10" s="59">
        <v>73920</v>
      </c>
      <c r="H10" s="59">
        <v>4580</v>
      </c>
      <c r="I10" s="59">
        <v>4530</v>
      </c>
      <c r="J10" s="59">
        <v>50</v>
      </c>
      <c r="K10" s="32"/>
    </row>
    <row r="11" spans="1:11" ht="63.75" customHeight="1">
      <c r="A11" s="24">
        <v>2</v>
      </c>
      <c r="B11" s="168" t="s">
        <v>1</v>
      </c>
      <c r="C11" s="168"/>
      <c r="D11" s="168"/>
      <c r="E11" s="59">
        <v>3</v>
      </c>
      <c r="F11" s="59"/>
      <c r="G11" s="59">
        <v>2</v>
      </c>
      <c r="H11" s="59">
        <v>1</v>
      </c>
      <c r="I11" s="59">
        <v>1</v>
      </c>
      <c r="J11" s="59"/>
      <c r="K11" s="32"/>
    </row>
    <row r="12" spans="1:11" ht="51.75" customHeight="1">
      <c r="A12" s="24">
        <v>3</v>
      </c>
      <c r="B12" s="169" t="s">
        <v>182</v>
      </c>
      <c r="C12" s="169"/>
      <c r="D12" s="169"/>
      <c r="E12" s="59"/>
      <c r="F12" s="59"/>
      <c r="G12" s="59"/>
      <c r="H12" s="59"/>
      <c r="I12" s="59"/>
      <c r="J12" s="59"/>
      <c r="K12" s="32"/>
    </row>
    <row r="13" spans="1:11" ht="42" customHeight="1">
      <c r="A13" s="24">
        <v>4</v>
      </c>
      <c r="B13" s="168" t="s">
        <v>183</v>
      </c>
      <c r="C13" s="168"/>
      <c r="D13" s="168"/>
      <c r="E13" s="59">
        <v>730</v>
      </c>
      <c r="F13" s="59">
        <v>144</v>
      </c>
      <c r="G13" s="59">
        <v>426</v>
      </c>
      <c r="H13" s="59">
        <v>154</v>
      </c>
      <c r="I13" s="59">
        <v>150</v>
      </c>
      <c r="J13" s="59">
        <v>4</v>
      </c>
      <c r="K13" s="32"/>
    </row>
    <row r="14" spans="1:11" ht="48.75" customHeight="1">
      <c r="A14" s="24">
        <v>5</v>
      </c>
      <c r="B14" s="168" t="s">
        <v>184</v>
      </c>
      <c r="C14" s="168"/>
      <c r="D14" s="168"/>
      <c r="E14" s="59">
        <v>24</v>
      </c>
      <c r="F14" s="59"/>
      <c r="G14" s="59">
        <v>24</v>
      </c>
      <c r="H14" s="59"/>
      <c r="I14" s="59"/>
      <c r="J14" s="59"/>
      <c r="K14" s="32"/>
    </row>
    <row r="15" spans="1:23" ht="12.75">
      <c r="A15" s="23">
        <v>6</v>
      </c>
      <c r="B15" s="165" t="s">
        <v>185</v>
      </c>
      <c r="C15" s="166"/>
      <c r="D15" s="167"/>
      <c r="E15" s="62">
        <f aca="true" t="shared" si="0" ref="E15:J15">E10+E11+E12+E13+E14</f>
        <v>108924</v>
      </c>
      <c r="F15" s="62">
        <f t="shared" si="0"/>
        <v>14238</v>
      </c>
      <c r="G15" s="62">
        <f t="shared" si="0"/>
        <v>74372</v>
      </c>
      <c r="H15" s="62">
        <f t="shared" si="0"/>
        <v>4735</v>
      </c>
      <c r="I15" s="62">
        <f t="shared" si="0"/>
        <v>4681</v>
      </c>
      <c r="J15" s="62">
        <f t="shared" si="0"/>
        <v>54</v>
      </c>
      <c r="K15" s="32"/>
      <c r="N15" s="60"/>
      <c r="V15" s="61"/>
      <c r="W15" s="61"/>
    </row>
    <row r="16" spans="1:10" ht="12.75">
      <c r="A16" s="9"/>
      <c r="B16" s="9"/>
      <c r="C16" s="9"/>
      <c r="D16" s="9"/>
      <c r="E16" s="9"/>
      <c r="F16" s="9"/>
      <c r="G16" s="9"/>
      <c r="H16" s="9"/>
      <c r="I16" s="9"/>
      <c r="J16" s="9"/>
    </row>
  </sheetData>
  <sheetProtection/>
  <mergeCells count="20">
    <mergeCell ref="F5:J5"/>
    <mergeCell ref="H6:H8"/>
    <mergeCell ref="A2:J2"/>
    <mergeCell ref="F3:J3"/>
    <mergeCell ref="A4:A8"/>
    <mergeCell ref="B4:D8"/>
    <mergeCell ref="I7:I8"/>
    <mergeCell ref="J7:J8"/>
    <mergeCell ref="E4:J4"/>
    <mergeCell ref="I6:J6"/>
    <mergeCell ref="G6:G8"/>
    <mergeCell ref="F6:F8"/>
    <mergeCell ref="B15:D15"/>
    <mergeCell ref="B10:D10"/>
    <mergeCell ref="B11:D11"/>
    <mergeCell ref="B12:D12"/>
    <mergeCell ref="B13:D13"/>
    <mergeCell ref="E5:E8"/>
    <mergeCell ref="B14:D14"/>
    <mergeCell ref="B9:D9"/>
  </mergeCells>
  <printOptions/>
  <pageMargins left="0.6299212598425197" right="0.2362204724409449" top="0.7480314960629921" bottom="0.7480314960629921" header="0.31496062992125984" footer="0.31496062992125984"/>
  <pageSetup horizontalDpi="600" verticalDpi="600" orientation="landscape" scale="80" r:id="rId1"/>
  <headerFooter alignWithMargins="0">
    <oddFooter>&amp;L13E18F12&amp;C2а,по Укр.,2012&amp;RСтр.____</oddFooter>
  </headerFooter>
</worksheet>
</file>

<file path=xl/worksheets/sheet4.xml><?xml version="1.0" encoding="utf-8"?>
<worksheet xmlns="http://schemas.openxmlformats.org/spreadsheetml/2006/main" xmlns:r="http://schemas.openxmlformats.org/officeDocument/2006/relationships">
  <dimension ref="A2:Z47"/>
  <sheetViews>
    <sheetView zoomScalePageLayoutView="0" workbookViewId="0" topLeftCell="A1">
      <selection activeCell="A1" sqref="A1"/>
    </sheetView>
  </sheetViews>
  <sheetFormatPr defaultColWidth="9.140625" defaultRowHeight="12.75"/>
  <cols>
    <col min="1" max="1" width="5.00390625" style="0" customWidth="1"/>
    <col min="3" max="3" width="1.28515625" style="0" customWidth="1"/>
    <col min="4" max="4" width="1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8.851562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21" t="s">
        <v>192</v>
      </c>
      <c r="B2" s="121"/>
      <c r="C2" s="121"/>
      <c r="D2" s="121"/>
      <c r="E2" s="121"/>
      <c r="F2" s="121"/>
      <c r="G2" s="121"/>
      <c r="H2" s="121"/>
      <c r="I2" s="121"/>
      <c r="J2" s="121"/>
      <c r="K2" s="121"/>
    </row>
    <row r="3" spans="1:16" ht="15.75" customHeight="1">
      <c r="A3" s="63"/>
      <c r="B3" s="206"/>
      <c r="C3" s="206"/>
      <c r="D3" s="206"/>
      <c r="E3" s="206"/>
      <c r="F3" s="206"/>
      <c r="G3" s="206"/>
      <c r="H3" s="206"/>
      <c r="I3" s="206"/>
      <c r="J3" s="206"/>
      <c r="K3" s="206"/>
      <c r="L3" s="90"/>
      <c r="M3" s="90"/>
      <c r="N3" s="90"/>
      <c r="O3" s="90"/>
      <c r="P3" s="90"/>
    </row>
    <row r="4" spans="1:16" ht="25.5">
      <c r="A4" s="23" t="s">
        <v>49</v>
      </c>
      <c r="B4" s="136" t="s">
        <v>7</v>
      </c>
      <c r="C4" s="136"/>
      <c r="D4" s="136"/>
      <c r="E4" s="136"/>
      <c r="F4" s="136"/>
      <c r="G4" s="136"/>
      <c r="H4" s="136"/>
      <c r="I4" s="136"/>
      <c r="J4" s="136"/>
      <c r="K4" s="5" t="s">
        <v>236</v>
      </c>
      <c r="L4" s="91"/>
      <c r="M4" s="60"/>
      <c r="N4" s="105"/>
      <c r="O4" s="105"/>
      <c r="P4" s="105"/>
    </row>
    <row r="5" spans="1:26" ht="15.75">
      <c r="A5" s="23">
        <v>1</v>
      </c>
      <c r="B5" s="179" t="s">
        <v>194</v>
      </c>
      <c r="C5" s="180"/>
      <c r="D5" s="180"/>
      <c r="E5" s="180"/>
      <c r="F5" s="180"/>
      <c r="G5" s="180"/>
      <c r="H5" s="180"/>
      <c r="I5" s="180"/>
      <c r="J5" s="181"/>
      <c r="K5" s="31">
        <v>11231</v>
      </c>
      <c r="L5" s="91"/>
      <c r="M5" s="60"/>
      <c r="N5" s="105"/>
      <c r="O5" s="105"/>
      <c r="P5" s="105"/>
      <c r="S5" s="207" t="s">
        <v>238</v>
      </c>
      <c r="T5" s="207"/>
      <c r="U5" s="207"/>
      <c r="V5" s="207"/>
      <c r="W5" s="207"/>
      <c r="X5" s="207"/>
      <c r="Y5" s="207"/>
      <c r="Z5" s="207"/>
    </row>
    <row r="6" spans="1:20" ht="15">
      <c r="A6" s="23">
        <f aca="true" t="shared" si="0" ref="A6:A13">A5+1</f>
        <v>2</v>
      </c>
      <c r="B6" s="189" t="s">
        <v>195</v>
      </c>
      <c r="C6" s="186" t="s">
        <v>209</v>
      </c>
      <c r="D6" s="187"/>
      <c r="E6" s="187"/>
      <c r="F6" s="187"/>
      <c r="G6" s="187"/>
      <c r="H6" s="187"/>
      <c r="I6" s="187"/>
      <c r="J6" s="188"/>
      <c r="K6" s="31">
        <f>K7+K8</f>
        <v>8433</v>
      </c>
      <c r="L6" s="91"/>
      <c r="M6" s="60"/>
      <c r="N6" s="105"/>
      <c r="O6" s="105"/>
      <c r="P6" s="105"/>
      <c r="S6" s="107"/>
      <c r="T6" s="89" t="s">
        <v>239</v>
      </c>
    </row>
    <row r="7" spans="1:16" ht="15">
      <c r="A7" s="23">
        <f t="shared" si="0"/>
        <v>3</v>
      </c>
      <c r="B7" s="189"/>
      <c r="C7" s="208" t="s">
        <v>210</v>
      </c>
      <c r="D7" s="208"/>
      <c r="E7" s="202" t="s">
        <v>226</v>
      </c>
      <c r="F7" s="203"/>
      <c r="G7" s="203"/>
      <c r="H7" s="203"/>
      <c r="I7" s="203"/>
      <c r="J7" s="204"/>
      <c r="K7" s="86">
        <v>1818</v>
      </c>
      <c r="L7" s="91"/>
      <c r="M7" s="60"/>
      <c r="N7" s="105"/>
      <c r="O7" s="105"/>
      <c r="P7" s="105"/>
    </row>
    <row r="8" spans="1:16" ht="15">
      <c r="A8" s="23">
        <f t="shared" si="0"/>
        <v>4</v>
      </c>
      <c r="B8" s="189"/>
      <c r="C8" s="208"/>
      <c r="D8" s="208"/>
      <c r="E8" s="202" t="s">
        <v>227</v>
      </c>
      <c r="F8" s="203"/>
      <c r="G8" s="203"/>
      <c r="H8" s="203"/>
      <c r="I8" s="203"/>
      <c r="J8" s="204"/>
      <c r="K8" s="86">
        <v>6615</v>
      </c>
      <c r="L8" s="91"/>
      <c r="M8" s="60"/>
      <c r="N8" s="105"/>
      <c r="O8" s="105"/>
      <c r="P8" s="105"/>
    </row>
    <row r="9" spans="1:16" ht="15">
      <c r="A9" s="23">
        <f t="shared" si="0"/>
        <v>5</v>
      </c>
      <c r="B9" s="189"/>
      <c r="C9" s="202" t="s">
        <v>211</v>
      </c>
      <c r="D9" s="203"/>
      <c r="E9" s="203"/>
      <c r="F9" s="203"/>
      <c r="G9" s="203"/>
      <c r="H9" s="203"/>
      <c r="I9" s="203"/>
      <c r="J9" s="204"/>
      <c r="K9" s="31">
        <v>214</v>
      </c>
      <c r="L9" s="91"/>
      <c r="M9" s="60"/>
      <c r="N9" s="105"/>
      <c r="O9" s="105"/>
      <c r="P9" s="105"/>
    </row>
    <row r="10" spans="1:16" ht="15">
      <c r="A10" s="23">
        <f t="shared" si="0"/>
        <v>6</v>
      </c>
      <c r="B10" s="189"/>
      <c r="C10" s="202" t="s">
        <v>212</v>
      </c>
      <c r="D10" s="203"/>
      <c r="E10" s="203"/>
      <c r="F10" s="203"/>
      <c r="G10" s="203"/>
      <c r="H10" s="203"/>
      <c r="I10" s="203"/>
      <c r="J10" s="204"/>
      <c r="K10" s="86">
        <v>1913</v>
      </c>
      <c r="L10" s="91"/>
      <c r="M10" s="60"/>
      <c r="N10" s="105"/>
      <c r="O10" s="105"/>
      <c r="P10" s="105"/>
    </row>
    <row r="11" spans="1:16" ht="15">
      <c r="A11" s="23">
        <f t="shared" si="0"/>
        <v>7</v>
      </c>
      <c r="B11" s="189" t="s">
        <v>196</v>
      </c>
      <c r="C11" s="199" t="s">
        <v>213</v>
      </c>
      <c r="D11" s="200"/>
      <c r="E11" s="200"/>
      <c r="F11" s="200"/>
      <c r="G11" s="200"/>
      <c r="H11" s="200"/>
      <c r="I11" s="200"/>
      <c r="J11" s="201"/>
      <c r="K11" s="31">
        <v>1412</v>
      </c>
      <c r="L11" s="91"/>
      <c r="M11" s="60"/>
      <c r="N11" s="105"/>
      <c r="O11" s="105"/>
      <c r="P11" s="105"/>
    </row>
    <row r="12" spans="1:16" ht="15">
      <c r="A12" s="23">
        <f t="shared" si="0"/>
        <v>8</v>
      </c>
      <c r="B12" s="189"/>
      <c r="C12" s="199" t="s">
        <v>214</v>
      </c>
      <c r="D12" s="200"/>
      <c r="E12" s="200"/>
      <c r="F12" s="200"/>
      <c r="G12" s="200"/>
      <c r="H12" s="200"/>
      <c r="I12" s="200"/>
      <c r="J12" s="201"/>
      <c r="K12" s="31">
        <v>1051</v>
      </c>
      <c r="L12" s="91"/>
      <c r="M12" s="60"/>
      <c r="N12" s="105"/>
      <c r="O12" s="105"/>
      <c r="P12" s="105"/>
    </row>
    <row r="13" spans="1:19" ht="15">
      <c r="A13" s="23">
        <f t="shared" si="0"/>
        <v>9</v>
      </c>
      <c r="B13" s="189"/>
      <c r="C13" s="199" t="s">
        <v>215</v>
      </c>
      <c r="D13" s="200"/>
      <c r="E13" s="200"/>
      <c r="F13" s="200"/>
      <c r="G13" s="200"/>
      <c r="H13" s="200"/>
      <c r="I13" s="200"/>
      <c r="J13" s="201"/>
      <c r="K13" s="31">
        <v>217</v>
      </c>
      <c r="L13" s="91"/>
      <c r="M13" s="60"/>
      <c r="N13" s="105"/>
      <c r="O13" s="105"/>
      <c r="P13" s="105"/>
      <c r="S13" s="108"/>
    </row>
    <row r="14" spans="1:16" ht="15">
      <c r="A14" s="23">
        <v>10</v>
      </c>
      <c r="B14" s="138" t="s">
        <v>197</v>
      </c>
      <c r="C14" s="199" t="s">
        <v>216</v>
      </c>
      <c r="D14" s="200"/>
      <c r="E14" s="200"/>
      <c r="F14" s="200"/>
      <c r="G14" s="200"/>
      <c r="H14" s="200"/>
      <c r="I14" s="200"/>
      <c r="J14" s="201"/>
      <c r="K14" s="86">
        <v>11473</v>
      </c>
      <c r="L14" s="91"/>
      <c r="M14" s="60"/>
      <c r="N14" s="105"/>
      <c r="O14" s="105"/>
      <c r="P14" s="105"/>
    </row>
    <row r="15" spans="1:16" ht="15">
      <c r="A15" s="23">
        <v>11</v>
      </c>
      <c r="B15" s="138"/>
      <c r="C15" s="199" t="s">
        <v>217</v>
      </c>
      <c r="D15" s="200"/>
      <c r="E15" s="200"/>
      <c r="F15" s="200"/>
      <c r="G15" s="200"/>
      <c r="H15" s="200"/>
      <c r="I15" s="200"/>
      <c r="J15" s="201"/>
      <c r="K15" s="86">
        <v>95888</v>
      </c>
      <c r="L15" s="91"/>
      <c r="M15" s="60"/>
      <c r="N15" s="105"/>
      <c r="O15" s="105"/>
      <c r="P15" s="105"/>
    </row>
    <row r="16" spans="1:16" ht="15">
      <c r="A16" s="23">
        <v>12</v>
      </c>
      <c r="B16" s="138"/>
      <c r="C16" s="199" t="s">
        <v>218</v>
      </c>
      <c r="D16" s="200"/>
      <c r="E16" s="200"/>
      <c r="F16" s="200"/>
      <c r="G16" s="200"/>
      <c r="H16" s="200"/>
      <c r="I16" s="200"/>
      <c r="J16" s="201"/>
      <c r="K16" s="86">
        <v>180230</v>
      </c>
      <c r="L16" s="91"/>
      <c r="M16" s="60"/>
      <c r="N16" s="105"/>
      <c r="O16" s="105"/>
      <c r="P16" s="105"/>
    </row>
    <row r="17" spans="1:16" ht="15">
      <c r="A17" s="23">
        <v>13</v>
      </c>
      <c r="B17" s="138"/>
      <c r="C17" s="186" t="s">
        <v>219</v>
      </c>
      <c r="D17" s="187"/>
      <c r="E17" s="187"/>
      <c r="F17" s="187"/>
      <c r="G17" s="187"/>
      <c r="H17" s="187"/>
      <c r="I17" s="187"/>
      <c r="J17" s="188"/>
      <c r="K17" s="86">
        <v>138067</v>
      </c>
      <c r="L17" s="91"/>
      <c r="M17" s="60"/>
      <c r="N17" s="105"/>
      <c r="O17" s="105"/>
      <c r="P17" s="105"/>
    </row>
    <row r="18" spans="1:16" ht="15.75">
      <c r="A18" s="23">
        <v>14</v>
      </c>
      <c r="B18" s="179" t="s">
        <v>198</v>
      </c>
      <c r="C18" s="180"/>
      <c r="D18" s="180"/>
      <c r="E18" s="180"/>
      <c r="F18" s="180"/>
      <c r="G18" s="180"/>
      <c r="H18" s="180"/>
      <c r="I18" s="180"/>
      <c r="J18" s="181"/>
      <c r="K18" s="86">
        <v>493</v>
      </c>
      <c r="L18" s="91"/>
      <c r="M18" s="60"/>
      <c r="N18" s="105"/>
      <c r="O18" s="105"/>
      <c r="P18" s="105"/>
    </row>
    <row r="19" spans="1:16" ht="15.75">
      <c r="A19" s="23">
        <v>15</v>
      </c>
      <c r="B19" s="179" t="s">
        <v>199</v>
      </c>
      <c r="C19" s="180"/>
      <c r="D19" s="180"/>
      <c r="E19" s="180"/>
      <c r="F19" s="180"/>
      <c r="G19" s="180"/>
      <c r="H19" s="180"/>
      <c r="I19" s="180"/>
      <c r="J19" s="181"/>
      <c r="K19" s="86">
        <v>442</v>
      </c>
      <c r="L19" s="91"/>
      <c r="M19" s="60"/>
      <c r="N19" s="105"/>
      <c r="O19" s="105"/>
      <c r="P19" s="105"/>
    </row>
    <row r="20" spans="1:16" ht="12.75">
      <c r="A20" s="23">
        <v>16</v>
      </c>
      <c r="B20" s="189" t="s">
        <v>34</v>
      </c>
      <c r="C20" s="190" t="s">
        <v>220</v>
      </c>
      <c r="D20" s="191"/>
      <c r="E20" s="191"/>
      <c r="F20" s="191"/>
      <c r="G20" s="191"/>
      <c r="H20" s="191"/>
      <c r="I20" s="191"/>
      <c r="J20" s="192"/>
      <c r="K20" s="86">
        <v>327</v>
      </c>
      <c r="L20" s="91"/>
      <c r="M20" s="60"/>
      <c r="N20" s="105"/>
      <c r="O20" s="105"/>
      <c r="P20" s="105"/>
    </row>
    <row r="21" spans="1:16" ht="29.25" customHeight="1">
      <c r="A21" s="23">
        <v>17</v>
      </c>
      <c r="B21" s="189"/>
      <c r="C21" s="193" t="s">
        <v>221</v>
      </c>
      <c r="D21" s="194"/>
      <c r="E21" s="194"/>
      <c r="F21" s="194"/>
      <c r="G21" s="194"/>
      <c r="H21" s="194"/>
      <c r="I21" s="194"/>
      <c r="J21" s="195"/>
      <c r="K21" s="86">
        <v>59</v>
      </c>
      <c r="L21" s="92"/>
      <c r="M21" s="97"/>
      <c r="N21" s="105"/>
      <c r="O21" s="105"/>
      <c r="P21" s="105"/>
    </row>
    <row r="22" spans="1:16" ht="15.75">
      <c r="A22" s="23">
        <v>18</v>
      </c>
      <c r="B22" s="179" t="s">
        <v>200</v>
      </c>
      <c r="C22" s="180"/>
      <c r="D22" s="180"/>
      <c r="E22" s="180"/>
      <c r="F22" s="180"/>
      <c r="G22" s="180"/>
      <c r="H22" s="180"/>
      <c r="I22" s="180"/>
      <c r="J22" s="181"/>
      <c r="K22" s="86">
        <v>264</v>
      </c>
      <c r="L22" s="93"/>
      <c r="M22" s="102"/>
      <c r="N22" s="105"/>
      <c r="O22" s="105"/>
      <c r="P22" s="105"/>
    </row>
    <row r="23" spans="1:16" ht="15.75">
      <c r="A23" s="23">
        <v>19</v>
      </c>
      <c r="B23" s="196" t="s">
        <v>201</v>
      </c>
      <c r="C23" s="197"/>
      <c r="D23" s="197"/>
      <c r="E23" s="197"/>
      <c r="F23" s="197"/>
      <c r="G23" s="197"/>
      <c r="H23" s="197"/>
      <c r="I23" s="197"/>
      <c r="J23" s="198"/>
      <c r="K23" s="86">
        <v>115</v>
      </c>
      <c r="L23" s="94"/>
      <c r="M23" s="103"/>
      <c r="N23" s="105"/>
      <c r="O23" s="105"/>
      <c r="P23" s="105"/>
    </row>
    <row r="24" spans="1:16" ht="43.5" customHeight="1">
      <c r="A24" s="23">
        <v>20</v>
      </c>
      <c r="B24" s="179" t="s">
        <v>202</v>
      </c>
      <c r="C24" s="180"/>
      <c r="D24" s="180"/>
      <c r="E24" s="180"/>
      <c r="F24" s="180"/>
      <c r="G24" s="180"/>
      <c r="H24" s="180"/>
      <c r="I24" s="180"/>
      <c r="J24" s="181"/>
      <c r="K24" s="86">
        <v>562</v>
      </c>
      <c r="L24" s="95"/>
      <c r="M24" s="104"/>
      <c r="N24" s="105"/>
      <c r="O24" s="105"/>
      <c r="P24" s="105"/>
    </row>
    <row r="25" spans="1:16" ht="15">
      <c r="A25" s="23">
        <v>21</v>
      </c>
      <c r="B25" s="136" t="s">
        <v>203</v>
      </c>
      <c r="C25" s="186" t="s">
        <v>222</v>
      </c>
      <c r="D25" s="187"/>
      <c r="E25" s="187"/>
      <c r="F25" s="187"/>
      <c r="G25" s="187"/>
      <c r="H25" s="187"/>
      <c r="I25" s="187"/>
      <c r="J25" s="188"/>
      <c r="K25" s="87">
        <v>32276750.68</v>
      </c>
      <c r="L25" s="95"/>
      <c r="M25" s="104"/>
      <c r="N25" s="105"/>
      <c r="O25" s="105"/>
      <c r="P25" s="105"/>
    </row>
    <row r="26" spans="1:16" ht="25.5">
      <c r="A26" s="23">
        <v>22</v>
      </c>
      <c r="B26" s="136"/>
      <c r="C26" s="186" t="s">
        <v>223</v>
      </c>
      <c r="D26" s="187"/>
      <c r="E26" s="187"/>
      <c r="F26" s="187"/>
      <c r="G26" s="187"/>
      <c r="H26" s="187"/>
      <c r="I26" s="187"/>
      <c r="J26" s="188"/>
      <c r="K26" s="87">
        <v>25572236</v>
      </c>
      <c r="L26" s="96" t="s">
        <v>237</v>
      </c>
      <c r="M26" s="104"/>
      <c r="N26" s="105"/>
      <c r="O26" s="105"/>
      <c r="P26" s="105"/>
    </row>
    <row r="27" spans="1:16" ht="15">
      <c r="A27" s="23">
        <v>23</v>
      </c>
      <c r="B27" s="136"/>
      <c r="C27" s="186" t="s">
        <v>224</v>
      </c>
      <c r="D27" s="187"/>
      <c r="E27" s="187"/>
      <c r="F27" s="187"/>
      <c r="G27" s="187"/>
      <c r="H27" s="187"/>
      <c r="I27" s="187"/>
      <c r="J27" s="188"/>
      <c r="K27" s="87">
        <v>3442770.26</v>
      </c>
      <c r="L27" s="32"/>
      <c r="M27" s="104"/>
      <c r="N27" s="105"/>
      <c r="O27" s="105"/>
      <c r="P27" s="105"/>
    </row>
    <row r="28" spans="1:16" ht="15">
      <c r="A28" s="23">
        <v>24</v>
      </c>
      <c r="B28" s="136"/>
      <c r="C28" s="186" t="s">
        <v>225</v>
      </c>
      <c r="D28" s="187"/>
      <c r="E28" s="187"/>
      <c r="F28" s="187"/>
      <c r="G28" s="187"/>
      <c r="H28" s="187"/>
      <c r="I28" s="187"/>
      <c r="J28" s="188"/>
      <c r="K28" s="87">
        <v>3619422.03</v>
      </c>
      <c r="L28" s="95"/>
      <c r="M28" s="104"/>
      <c r="N28" s="105"/>
      <c r="O28" s="105"/>
      <c r="P28" s="105"/>
    </row>
    <row r="29" spans="1:16" ht="15.75">
      <c r="A29" s="23">
        <v>25</v>
      </c>
      <c r="B29" s="179" t="s">
        <v>204</v>
      </c>
      <c r="C29" s="180"/>
      <c r="D29" s="180"/>
      <c r="E29" s="180"/>
      <c r="F29" s="180"/>
      <c r="G29" s="180"/>
      <c r="H29" s="180"/>
      <c r="I29" s="180"/>
      <c r="J29" s="181"/>
      <c r="K29" s="86">
        <v>700</v>
      </c>
      <c r="L29" s="93"/>
      <c r="M29" s="102"/>
      <c r="N29" s="105"/>
      <c r="O29" s="105"/>
      <c r="P29" s="105"/>
    </row>
    <row r="30" spans="1:16" ht="15.75">
      <c r="A30" s="23">
        <v>26</v>
      </c>
      <c r="B30" s="179" t="s">
        <v>205</v>
      </c>
      <c r="C30" s="180"/>
      <c r="D30" s="180"/>
      <c r="E30" s="180"/>
      <c r="F30" s="180"/>
      <c r="G30" s="180"/>
      <c r="H30" s="180"/>
      <c r="I30" s="180"/>
      <c r="J30" s="181"/>
      <c r="K30" s="86">
        <v>5909</v>
      </c>
      <c r="L30" s="93"/>
      <c r="M30" s="102"/>
      <c r="N30" s="105"/>
      <c r="O30" s="105"/>
      <c r="P30" s="105"/>
    </row>
    <row r="31" spans="1:15" ht="10.5" customHeight="1">
      <c r="A31" s="64"/>
      <c r="B31" s="73"/>
      <c r="C31" s="73"/>
      <c r="D31" s="73"/>
      <c r="E31" s="73"/>
      <c r="F31" s="73"/>
      <c r="G31" s="73"/>
      <c r="H31" s="79"/>
      <c r="I31" s="79"/>
      <c r="J31" s="79"/>
      <c r="K31" s="88"/>
      <c r="L31" s="97"/>
      <c r="M31" s="105"/>
      <c r="N31" s="105"/>
      <c r="O31" s="105"/>
    </row>
    <row r="32" spans="1:12" ht="0.75" customHeight="1" hidden="1">
      <c r="A32" s="65"/>
      <c r="B32" s="74"/>
      <c r="C32" s="74"/>
      <c r="D32" s="74"/>
      <c r="E32" s="74"/>
      <c r="F32" s="74"/>
      <c r="G32" s="74"/>
      <c r="H32" s="65"/>
      <c r="I32" s="65"/>
      <c r="J32" s="65"/>
      <c r="K32" s="89"/>
      <c r="L32" s="98"/>
    </row>
    <row r="33" spans="2:15" ht="47.25" customHeight="1">
      <c r="B33" s="185" t="s">
        <v>264</v>
      </c>
      <c r="C33" s="185"/>
      <c r="D33" s="185"/>
      <c r="E33" s="78"/>
      <c r="F33" s="76"/>
      <c r="G33" s="182" t="s">
        <v>230</v>
      </c>
      <c r="H33" s="182"/>
      <c r="I33" s="182"/>
      <c r="J33" s="182"/>
      <c r="K33" s="182"/>
      <c r="L33" s="99"/>
      <c r="M33" s="99"/>
      <c r="N33" s="99"/>
      <c r="O33" s="99"/>
    </row>
    <row r="34" spans="1:15" ht="12.75">
      <c r="A34" s="70"/>
      <c r="B34" s="70"/>
      <c r="C34" s="70"/>
      <c r="E34" s="79" t="s">
        <v>228</v>
      </c>
      <c r="F34" s="70"/>
      <c r="G34" s="183" t="s">
        <v>231</v>
      </c>
      <c r="H34" s="183"/>
      <c r="I34" s="183"/>
      <c r="J34" s="183"/>
      <c r="K34" s="183"/>
      <c r="L34" s="99"/>
      <c r="M34" s="99"/>
      <c r="N34" s="99"/>
      <c r="O34" s="99"/>
    </row>
    <row r="35" spans="1:15" ht="5.25" customHeight="1">
      <c r="A35" s="65"/>
      <c r="B35" s="65"/>
      <c r="C35" s="65"/>
      <c r="D35" s="77"/>
      <c r="E35" s="77"/>
      <c r="F35" s="77"/>
      <c r="G35" s="77"/>
      <c r="H35" s="77"/>
      <c r="I35" s="77"/>
      <c r="J35" s="77"/>
      <c r="K35" s="77"/>
      <c r="L35" s="77"/>
      <c r="M35" s="77"/>
      <c r="N35" s="77"/>
      <c r="O35" s="100"/>
    </row>
    <row r="36" spans="2:15" ht="15">
      <c r="B36" s="75" t="s">
        <v>206</v>
      </c>
      <c r="C36" s="75"/>
      <c r="D36" s="75"/>
      <c r="E36" s="80"/>
      <c r="F36" s="77"/>
      <c r="G36" s="184" t="s">
        <v>232</v>
      </c>
      <c r="H36" s="184"/>
      <c r="I36" s="184"/>
      <c r="J36" s="184"/>
      <c r="K36" s="184"/>
      <c r="L36" s="77"/>
      <c r="M36" s="77"/>
      <c r="N36" s="77"/>
      <c r="O36" s="77"/>
    </row>
    <row r="37" spans="1:15" ht="12.75">
      <c r="A37" s="71" t="s">
        <v>193</v>
      </c>
      <c r="B37" s="71"/>
      <c r="C37" s="71"/>
      <c r="D37" s="72"/>
      <c r="E37" s="79" t="s">
        <v>228</v>
      </c>
      <c r="F37" s="70"/>
      <c r="G37" s="183" t="s">
        <v>231</v>
      </c>
      <c r="H37" s="183"/>
      <c r="I37" s="183"/>
      <c r="J37" s="183"/>
      <c r="K37" s="183"/>
      <c r="L37" s="99"/>
      <c r="M37" s="99"/>
      <c r="N37" s="99"/>
      <c r="O37" s="99"/>
    </row>
    <row r="38" spans="1:15" ht="12.75">
      <c r="A38" s="72"/>
      <c r="B38" s="72"/>
      <c r="C38" s="72"/>
      <c r="D38" s="72"/>
      <c r="E38" s="72"/>
      <c r="F38" s="72"/>
      <c r="G38" s="72"/>
      <c r="H38" s="72"/>
      <c r="I38" s="72"/>
      <c r="J38" s="72"/>
      <c r="K38" s="72"/>
      <c r="L38" s="72"/>
      <c r="M38" s="72"/>
      <c r="N38" s="72"/>
      <c r="O38" s="100"/>
    </row>
    <row r="39" spans="2:15" ht="12.75">
      <c r="B39" s="177" t="s">
        <v>207</v>
      </c>
      <c r="C39" s="177"/>
      <c r="D39" s="177"/>
      <c r="E39" s="81" t="s">
        <v>229</v>
      </c>
      <c r="F39" s="85"/>
      <c r="G39" s="76" t="s">
        <v>233</v>
      </c>
      <c r="H39" s="81" t="s">
        <v>234</v>
      </c>
      <c r="I39" s="85"/>
      <c r="J39" s="178" t="s">
        <v>235</v>
      </c>
      <c r="K39" s="117" t="s">
        <v>263</v>
      </c>
      <c r="L39" s="85"/>
      <c r="M39" s="89"/>
      <c r="N39" s="85"/>
      <c r="O39" s="89"/>
    </row>
    <row r="40" spans="1:15" ht="12.75">
      <c r="A40" s="65"/>
      <c r="B40" s="65"/>
      <c r="C40" s="65"/>
      <c r="D40" s="65"/>
      <c r="E40" s="82"/>
      <c r="F40" s="65"/>
      <c r="G40" s="65"/>
      <c r="H40" s="82"/>
      <c r="I40" s="65"/>
      <c r="J40" s="178"/>
      <c r="K40" s="82"/>
      <c r="L40" s="65"/>
      <c r="M40" s="76"/>
      <c r="N40" s="65"/>
      <c r="O40" s="100"/>
    </row>
    <row r="41" spans="1:15" ht="12.75" hidden="1">
      <c r="A41" s="65"/>
      <c r="B41" s="65"/>
      <c r="C41" s="65"/>
      <c r="D41" s="65"/>
      <c r="E41" s="65"/>
      <c r="F41" s="65"/>
      <c r="G41" s="65"/>
      <c r="H41" s="65"/>
      <c r="I41" s="65"/>
      <c r="J41" s="65"/>
      <c r="K41" s="65"/>
      <c r="L41" s="100"/>
      <c r="M41" s="100"/>
      <c r="N41" s="100"/>
      <c r="O41" s="100"/>
    </row>
    <row r="42" spans="1:15" ht="12.75">
      <c r="A42" s="65"/>
      <c r="B42" s="205" t="s">
        <v>208</v>
      </c>
      <c r="C42" s="205"/>
      <c r="D42" s="205"/>
      <c r="E42" s="205"/>
      <c r="F42" s="65"/>
      <c r="G42" s="65"/>
      <c r="H42" s="65"/>
      <c r="I42" s="65"/>
      <c r="J42" s="65"/>
      <c r="K42" s="65"/>
      <c r="L42" s="65"/>
      <c r="M42" s="65"/>
      <c r="N42" s="65"/>
      <c r="O42" s="100"/>
    </row>
    <row r="43" spans="1:16" ht="12.75" customHeight="1">
      <c r="A43" s="41"/>
      <c r="K43" s="89"/>
      <c r="L43" s="89"/>
      <c r="M43" s="89"/>
      <c r="N43" s="89"/>
      <c r="O43" s="89"/>
      <c r="P43" s="89"/>
    </row>
    <row r="44" spans="1:16" ht="12.75" customHeight="1">
      <c r="A44" s="41"/>
      <c r="L44" s="89"/>
      <c r="M44" s="89"/>
      <c r="N44" s="89"/>
      <c r="P44" s="89"/>
    </row>
    <row r="45" spans="12:16" ht="12.75" customHeight="1">
      <c r="L45" s="89"/>
      <c r="M45" s="89"/>
      <c r="N45" s="89"/>
      <c r="O45" s="89"/>
      <c r="P45" s="89"/>
    </row>
    <row r="46" spans="12:16" ht="14.25" customHeight="1">
      <c r="L46" s="101"/>
      <c r="M46" s="106"/>
      <c r="N46" s="106"/>
      <c r="O46" s="106"/>
      <c r="P46" s="106"/>
    </row>
    <row r="47" spans="12:16" ht="14.25" customHeight="1">
      <c r="L47" s="101"/>
      <c r="M47" s="106"/>
      <c r="N47" s="106"/>
      <c r="O47" s="106"/>
      <c r="P47" s="106"/>
    </row>
  </sheetData>
  <sheetProtection/>
  <mergeCells count="44">
    <mergeCell ref="S5:Z5"/>
    <mergeCell ref="B6:B10"/>
    <mergeCell ref="C6:J6"/>
    <mergeCell ref="C7:D8"/>
    <mergeCell ref="E7:J7"/>
    <mergeCell ref="B42:E42"/>
    <mergeCell ref="A2:K2"/>
    <mergeCell ref="B3:K3"/>
    <mergeCell ref="B4:J4"/>
    <mergeCell ref="B5:J5"/>
    <mergeCell ref="E8:J8"/>
    <mergeCell ref="C9:J9"/>
    <mergeCell ref="C10:J10"/>
    <mergeCell ref="B11:B13"/>
    <mergeCell ref="C11:J11"/>
    <mergeCell ref="C12:J12"/>
    <mergeCell ref="C13:J13"/>
    <mergeCell ref="B22:J22"/>
    <mergeCell ref="B23:J23"/>
    <mergeCell ref="B14:B17"/>
    <mergeCell ref="C14:J14"/>
    <mergeCell ref="C15:J15"/>
    <mergeCell ref="C16:J16"/>
    <mergeCell ref="C17:J17"/>
    <mergeCell ref="B18:J18"/>
    <mergeCell ref="B19:J19"/>
    <mergeCell ref="B20:B21"/>
    <mergeCell ref="C20:J20"/>
    <mergeCell ref="C21:J21"/>
    <mergeCell ref="B24:J24"/>
    <mergeCell ref="B25:B28"/>
    <mergeCell ref="C25:J25"/>
    <mergeCell ref="C26:J26"/>
    <mergeCell ref="C27:J27"/>
    <mergeCell ref="C28:J28"/>
    <mergeCell ref="B39:D39"/>
    <mergeCell ref="J39:J40"/>
    <mergeCell ref="B29:J29"/>
    <mergeCell ref="B30:J30"/>
    <mergeCell ref="G33:K33"/>
    <mergeCell ref="G34:K34"/>
    <mergeCell ref="G36:K36"/>
    <mergeCell ref="G37:K37"/>
    <mergeCell ref="B33:D33"/>
  </mergeCells>
  <hyperlinks>
    <hyperlink ref="K39" r:id="rId1" display="tsikalyk@court.gov.ua"/>
  </hyperlinks>
  <printOptions/>
  <pageMargins left="0.7086614173228347" right="0.7086614173228347" top="0.7480314960629921" bottom="0.7480314960629921" header="0.31496062992125984" footer="0.31496062992125984"/>
  <pageSetup horizontalDpi="600" verticalDpi="600" orientation="landscape" paperSize="9" scale="73" r:id="rId2"/>
  <headerFooter alignWithMargins="0">
    <oddFooter>&amp;L13E18F12&amp;C2а,по Укр.,2012&amp;RСтр._____</oddFoot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A1" sqref="A1:J1"/>
    </sheetView>
  </sheetViews>
  <sheetFormatPr defaultColWidth="9.140625" defaultRowHeight="12.75"/>
  <sheetData>
    <row r="1" spans="1:10" ht="12.75" customHeight="1">
      <c r="A1" s="238" t="s">
        <v>240</v>
      </c>
      <c r="B1" s="238"/>
      <c r="C1" s="238"/>
      <c r="D1" s="238"/>
      <c r="E1" s="238"/>
      <c r="F1" s="238"/>
      <c r="G1" s="238"/>
      <c r="H1" s="238"/>
      <c r="I1" s="238"/>
      <c r="J1" s="238"/>
    </row>
    <row r="2" spans="1:3" ht="18.75" customHeight="1">
      <c r="A2" s="1"/>
      <c r="B2" s="89"/>
      <c r="C2" s="89"/>
    </row>
    <row r="3" spans="1:10" ht="15.75" customHeight="1">
      <c r="A3" s="143" t="s">
        <v>241</v>
      </c>
      <c r="B3" s="143"/>
      <c r="C3" s="143"/>
      <c r="D3" s="143"/>
      <c r="E3" s="143"/>
      <c r="F3" s="143"/>
      <c r="G3" s="143"/>
      <c r="H3" s="143"/>
      <c r="I3" s="143"/>
      <c r="J3" s="143"/>
    </row>
    <row r="4" spans="1:10" ht="18.75" customHeight="1">
      <c r="A4" s="143"/>
      <c r="B4" s="143"/>
      <c r="C4" s="143"/>
      <c r="D4" s="143"/>
      <c r="E4" s="143"/>
      <c r="F4" s="143"/>
      <c r="G4" s="143"/>
      <c r="H4" s="143"/>
      <c r="I4" s="143"/>
      <c r="J4" s="143"/>
    </row>
    <row r="5" spans="1:10" ht="18.75" customHeight="1">
      <c r="A5" s="239" t="s">
        <v>242</v>
      </c>
      <c r="B5" s="239"/>
      <c r="C5" s="239"/>
      <c r="D5" s="239"/>
      <c r="E5" s="239"/>
      <c r="F5" s="239"/>
      <c r="G5" s="239"/>
      <c r="H5" s="239"/>
      <c r="I5" s="239"/>
      <c r="J5" s="239"/>
    </row>
    <row r="6" spans="1:10" ht="12.75" customHeight="1">
      <c r="A6" s="240"/>
      <c r="B6" s="240"/>
      <c r="C6" s="240"/>
      <c r="D6" s="240"/>
      <c r="E6" s="240"/>
      <c r="F6" s="240"/>
      <c r="G6" s="240"/>
      <c r="H6" s="240"/>
      <c r="I6" s="240"/>
      <c r="J6" s="240"/>
    </row>
    <row r="7" spans="1:3" ht="12.75" customHeight="1">
      <c r="A7" s="1"/>
      <c r="B7" s="89"/>
      <c r="C7" s="89"/>
    </row>
    <row r="8" spans="1:7" ht="18.75" customHeight="1">
      <c r="A8" s="7"/>
      <c r="B8" s="63"/>
      <c r="C8" s="63"/>
      <c r="D8" s="2"/>
      <c r="E8" s="2"/>
      <c r="F8" s="2"/>
      <c r="G8" s="2"/>
    </row>
    <row r="9" spans="1:11" ht="12.75" customHeight="1">
      <c r="A9" s="241" t="s">
        <v>243</v>
      </c>
      <c r="B9" s="242"/>
      <c r="C9" s="242"/>
      <c r="D9" s="243"/>
      <c r="E9" s="241" t="s">
        <v>252</v>
      </c>
      <c r="F9" s="242"/>
      <c r="G9" s="243"/>
      <c r="H9" s="33"/>
      <c r="I9" s="41"/>
      <c r="J9" s="114"/>
      <c r="K9" s="41"/>
    </row>
    <row r="10" spans="1:10" ht="12.75">
      <c r="A10" s="244"/>
      <c r="B10" s="245"/>
      <c r="C10" s="245"/>
      <c r="D10" s="246"/>
      <c r="E10" s="244"/>
      <c r="F10" s="245"/>
      <c r="G10" s="246"/>
      <c r="H10" s="247" t="s">
        <v>256</v>
      </c>
      <c r="I10" s="248"/>
      <c r="J10" s="248"/>
    </row>
    <row r="11" spans="1:10" ht="12.75" customHeight="1">
      <c r="A11" s="235" t="s">
        <v>2</v>
      </c>
      <c r="B11" s="235"/>
      <c r="C11" s="235"/>
      <c r="D11" s="235"/>
      <c r="E11" s="137" t="s">
        <v>253</v>
      </c>
      <c r="F11" s="137"/>
      <c r="G11" s="137"/>
      <c r="H11" s="236" t="s">
        <v>257</v>
      </c>
      <c r="I11" s="237"/>
      <c r="J11" s="237"/>
    </row>
    <row r="12" spans="1:10" ht="24.75" customHeight="1">
      <c r="A12" s="235"/>
      <c r="B12" s="235"/>
      <c r="C12" s="235"/>
      <c r="D12" s="235"/>
      <c r="E12" s="137"/>
      <c r="F12" s="137"/>
      <c r="G12" s="137"/>
      <c r="H12" s="236" t="s">
        <v>258</v>
      </c>
      <c r="I12" s="237"/>
      <c r="J12" s="237"/>
    </row>
    <row r="13" spans="1:10" ht="9" customHeight="1">
      <c r="A13" s="235"/>
      <c r="B13" s="235"/>
      <c r="C13" s="235"/>
      <c r="D13" s="235"/>
      <c r="E13" s="137"/>
      <c r="F13" s="137"/>
      <c r="G13" s="137"/>
      <c r="H13" s="33"/>
      <c r="I13" s="41"/>
      <c r="J13" s="115"/>
    </row>
    <row r="14" spans="1:10" ht="63" customHeight="1">
      <c r="A14" s="235"/>
      <c r="B14" s="235"/>
      <c r="C14" s="235"/>
      <c r="D14" s="235"/>
      <c r="E14" s="137"/>
      <c r="F14" s="137"/>
      <c r="G14" s="137"/>
      <c r="H14" s="223" t="s">
        <v>259</v>
      </c>
      <c r="I14" s="213"/>
      <c r="J14" s="213"/>
    </row>
    <row r="15" spans="1:10" ht="87" customHeight="1">
      <c r="A15" s="235" t="s">
        <v>244</v>
      </c>
      <c r="B15" s="235"/>
      <c r="C15" s="235"/>
      <c r="D15" s="235"/>
      <c r="E15" s="137" t="s">
        <v>254</v>
      </c>
      <c r="F15" s="137"/>
      <c r="G15" s="137"/>
      <c r="H15" s="223" t="s">
        <v>260</v>
      </c>
      <c r="I15" s="213"/>
      <c r="J15" s="213"/>
    </row>
    <row r="16" spans="1:10" ht="48" customHeight="1">
      <c r="A16" s="235" t="s">
        <v>245</v>
      </c>
      <c r="B16" s="235"/>
      <c r="C16" s="235"/>
      <c r="D16" s="235"/>
      <c r="E16" s="137" t="s">
        <v>255</v>
      </c>
      <c r="F16" s="137"/>
      <c r="G16" s="137"/>
      <c r="H16" s="223" t="s">
        <v>261</v>
      </c>
      <c r="I16" s="213"/>
      <c r="J16" s="213"/>
    </row>
    <row r="17" spans="1:10" ht="29.25" customHeight="1" hidden="1">
      <c r="A17" s="224"/>
      <c r="B17" s="224"/>
      <c r="C17" s="224"/>
      <c r="D17" s="224"/>
      <c r="E17" s="225"/>
      <c r="F17" s="225"/>
      <c r="G17" s="225"/>
      <c r="H17" s="213"/>
      <c r="I17" s="213"/>
      <c r="J17" s="213"/>
    </row>
    <row r="18" spans="1:10" ht="29.25" customHeight="1" hidden="1">
      <c r="A18" s="211"/>
      <c r="B18" s="211"/>
      <c r="C18" s="211"/>
      <c r="D18" s="211"/>
      <c r="E18" s="212"/>
      <c r="F18" s="212"/>
      <c r="G18" s="212"/>
      <c r="H18" s="213"/>
      <c r="I18" s="213"/>
      <c r="J18" s="213"/>
    </row>
    <row r="19" spans="6:10" ht="26.25" customHeight="1">
      <c r="F19" s="111"/>
      <c r="G19" s="111"/>
      <c r="H19" s="213"/>
      <c r="I19" s="213"/>
      <c r="J19" s="213"/>
    </row>
    <row r="20" spans="8:10" ht="15.75" customHeight="1">
      <c r="H20" s="212"/>
      <c r="I20" s="212"/>
      <c r="J20" s="212"/>
    </row>
    <row r="21" spans="1:10" ht="12.75" customHeight="1">
      <c r="A21" s="109"/>
      <c r="B21" s="2"/>
      <c r="C21" s="2"/>
      <c r="D21" s="2"/>
      <c r="E21" s="2"/>
      <c r="F21" s="2"/>
      <c r="G21" s="112"/>
      <c r="H21" s="2"/>
      <c r="I21" s="2"/>
      <c r="J21" s="116"/>
    </row>
    <row r="22" spans="1:11" ht="25.5" customHeight="1">
      <c r="A22" s="229" t="s">
        <v>246</v>
      </c>
      <c r="B22" s="230"/>
      <c r="C22" s="230"/>
      <c r="D22" s="230"/>
      <c r="E22" s="230"/>
      <c r="F22" s="230"/>
      <c r="G22" s="230"/>
      <c r="H22" s="230"/>
      <c r="I22" s="230"/>
      <c r="J22" s="231"/>
      <c r="K22" s="32"/>
    </row>
    <row r="23" spans="1:11" ht="22.5" customHeight="1">
      <c r="A23" s="219" t="s">
        <v>247</v>
      </c>
      <c r="B23" s="220"/>
      <c r="C23" s="209" t="s">
        <v>251</v>
      </c>
      <c r="D23" s="209"/>
      <c r="E23" s="209"/>
      <c r="F23" s="209"/>
      <c r="G23" s="209"/>
      <c r="H23" s="209"/>
      <c r="I23" s="209"/>
      <c r="J23" s="210"/>
      <c r="K23" s="32"/>
    </row>
    <row r="24" spans="1:11" ht="19.5" customHeight="1">
      <c r="A24" s="219" t="s">
        <v>248</v>
      </c>
      <c r="B24" s="220"/>
      <c r="C24" s="221" t="s">
        <v>262</v>
      </c>
      <c r="D24" s="221"/>
      <c r="E24" s="221"/>
      <c r="F24" s="221"/>
      <c r="G24" s="221"/>
      <c r="H24" s="221"/>
      <c r="I24" s="221"/>
      <c r="J24" s="222"/>
      <c r="K24" s="32"/>
    </row>
    <row r="25" spans="1:11" ht="18.75" customHeight="1">
      <c r="A25" s="217"/>
      <c r="B25" s="218"/>
      <c r="C25" s="215"/>
      <c r="D25" s="215"/>
      <c r="E25" s="215"/>
      <c r="F25" s="215"/>
      <c r="G25" s="215"/>
      <c r="H25" s="215"/>
      <c r="I25" s="215"/>
      <c r="J25" s="216"/>
      <c r="K25" s="32"/>
    </row>
    <row r="26" spans="1:11" ht="20.25" customHeight="1">
      <c r="A26" s="214"/>
      <c r="B26" s="215"/>
      <c r="C26" s="215"/>
      <c r="D26" s="215"/>
      <c r="E26" s="215"/>
      <c r="F26" s="215"/>
      <c r="G26" s="215"/>
      <c r="H26" s="215"/>
      <c r="I26" s="215"/>
      <c r="J26" s="216"/>
      <c r="K26" s="32"/>
    </row>
    <row r="27" spans="1:11" ht="18" customHeight="1">
      <c r="A27" s="232" t="s">
        <v>249</v>
      </c>
      <c r="B27" s="233"/>
      <c r="C27" s="233"/>
      <c r="D27" s="233"/>
      <c r="E27" s="233"/>
      <c r="F27" s="233"/>
      <c r="G27" s="233"/>
      <c r="H27" s="233"/>
      <c r="I27" s="233"/>
      <c r="J27" s="234"/>
      <c r="K27" s="32"/>
    </row>
    <row r="28" spans="1:11" ht="12.75">
      <c r="A28" s="226" t="s">
        <v>250</v>
      </c>
      <c r="B28" s="227"/>
      <c r="C28" s="227"/>
      <c r="D28" s="227"/>
      <c r="E28" s="227"/>
      <c r="F28" s="227"/>
      <c r="G28" s="227"/>
      <c r="H28" s="227"/>
      <c r="I28" s="227"/>
      <c r="J28" s="228"/>
      <c r="K28" s="32"/>
    </row>
    <row r="29" spans="1:10" ht="12.75" customHeight="1">
      <c r="A29" s="110"/>
      <c r="B29" s="9"/>
      <c r="C29" s="110"/>
      <c r="D29" s="9"/>
      <c r="E29" s="9"/>
      <c r="F29" s="9"/>
      <c r="G29" s="113"/>
      <c r="H29" s="9"/>
      <c r="I29" s="9"/>
      <c r="J29" s="9"/>
    </row>
    <row r="30" spans="1:3" ht="18.75" customHeight="1">
      <c r="A30" s="1"/>
      <c r="B30" s="89"/>
      <c r="C30" s="89"/>
    </row>
    <row r="31" spans="1:3" ht="18.75" customHeight="1">
      <c r="A31" s="1"/>
      <c r="B31" s="89"/>
      <c r="C31" s="89"/>
    </row>
    <row r="32" spans="1:3" ht="18.75" customHeight="1">
      <c r="A32" s="1"/>
      <c r="B32" s="89"/>
      <c r="C32" s="89"/>
    </row>
    <row r="33" spans="2:3" ht="12.75" customHeight="1">
      <c r="B33" s="89"/>
      <c r="C33" s="89"/>
    </row>
    <row r="34" spans="2:3" ht="12.75" customHeight="1">
      <c r="B34" s="89"/>
      <c r="C34" s="89"/>
    </row>
    <row r="35" spans="2:3" ht="12.75" customHeight="1">
      <c r="B35" s="89"/>
      <c r="C35" s="89"/>
    </row>
    <row r="36" spans="2:3" ht="12.75" customHeight="1">
      <c r="B36" s="89"/>
      <c r="C36" s="89"/>
    </row>
    <row r="37" spans="2:3" ht="12.75" customHeight="1">
      <c r="B37" s="89"/>
      <c r="C37" s="89"/>
    </row>
    <row r="38" spans="2:3" ht="12.75" customHeight="1">
      <c r="B38" s="89"/>
      <c r="C38" s="89"/>
    </row>
    <row r="39" spans="2:3" ht="12.75" customHeight="1">
      <c r="B39" s="89"/>
      <c r="C39" s="89"/>
    </row>
    <row r="40" spans="2:3" ht="12.75" customHeight="1">
      <c r="B40" s="89"/>
      <c r="C40" s="89"/>
    </row>
    <row r="41" spans="2:3" ht="12.75" customHeight="1">
      <c r="B41" s="89"/>
      <c r="C41" s="89"/>
    </row>
    <row r="42" spans="2:3" ht="12.75" customHeight="1">
      <c r="B42" s="89"/>
      <c r="C42" s="89"/>
    </row>
  </sheetData>
  <sheetProtection/>
  <mergeCells count="35">
    <mergeCell ref="A9:D10"/>
    <mergeCell ref="E9:G10"/>
    <mergeCell ref="H10:J10"/>
    <mergeCell ref="A1:J1"/>
    <mergeCell ref="A3:J4"/>
    <mergeCell ref="A5:J5"/>
    <mergeCell ref="A6:J6"/>
    <mergeCell ref="A11:D14"/>
    <mergeCell ref="E11:G14"/>
    <mergeCell ref="H11:J11"/>
    <mergeCell ref="H12:J12"/>
    <mergeCell ref="H14:J14"/>
    <mergeCell ref="A28:J28"/>
    <mergeCell ref="H19:J19"/>
    <mergeCell ref="H20:J20"/>
    <mergeCell ref="A22:J22"/>
    <mergeCell ref="A27:J27"/>
    <mergeCell ref="A23:B23"/>
    <mergeCell ref="H15:J15"/>
    <mergeCell ref="A17:D17"/>
    <mergeCell ref="E17:G17"/>
    <mergeCell ref="H17:J17"/>
    <mergeCell ref="A16:D16"/>
    <mergeCell ref="E16:G16"/>
    <mergeCell ref="H16:J16"/>
    <mergeCell ref="A15:D15"/>
    <mergeCell ref="E15:G15"/>
    <mergeCell ref="A26:J26"/>
    <mergeCell ref="A25:J25"/>
    <mergeCell ref="A24:B24"/>
    <mergeCell ref="C24:J24"/>
    <mergeCell ref="C23:J23"/>
    <mergeCell ref="A18:D18"/>
    <mergeCell ref="E18:G18"/>
    <mergeCell ref="H18:J18"/>
  </mergeCells>
  <printOptions/>
  <pageMargins left="0.7507499999999999" right="0.7507499999999999" top="1.001" bottom="1.001" header="0.5" footer="0.5"/>
  <pageSetup horizontalDpi="600" verticalDpi="600" orientation="portrait" paperSize="9" scale="95" r:id="rId1"/>
  <headerFooter alignWithMargins="0">
    <oddFooter>&amp;L13E18F12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2013-02-07T11:59:29Z</cp:lastPrinted>
  <dcterms:modified xsi:type="dcterms:W3CDTF">2013-07-06T07:07:34Z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 (по Укр.)_4.2012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10000</vt:i4>
  </property>
  <property fmtid="{D5CDD505-2E9C-101B-9397-08002B2CF9AE}" pid="6" name="Тип звітуID">
    <vt:i4>9004</vt:i4>
  </property>
  <property fmtid="{D5CDD505-2E9C-101B-9397-08002B2CF9AE}" pid="7" name="Тип звіту">
    <vt:lpwstr>Зведений- 2-А (адміністративні)</vt:lpwstr>
  </property>
  <property fmtid="{D5CDD505-2E9C-101B-9397-08002B2CF9AE}" pid="8" name="К.Cума">
    <vt:lpwstr>13E18F12</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2011-12-31T22:00:00Z</vt:filetime>
  </property>
  <property fmtid="{D5CDD505-2E9C-101B-9397-08002B2CF9AE}" pid="13" name="Кінець періоду">
    <vt:filetime>2012-12-30T22:00:00Z</vt:filetime>
  </property>
  <property fmtid="{D5CDD505-2E9C-101B-9397-08002B2CF9AE}" pid="14" name="Період">
    <vt:lpwstr>2012 рік</vt:lpwstr>
  </property>
</Properties>
</file>