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2_1" sheetId="1" r:id="rId1"/>
  </sheets>
  <definedNames>
    <definedName name="Z1_2">#REF!</definedName>
  </definedNames>
  <calcPr calcMode="manual" fullCalcOnLoad="1"/>
</workbook>
</file>

<file path=xl/sharedStrings.xml><?xml version="1.0" encoding="utf-8"?>
<sst xmlns="http://schemas.openxmlformats.org/spreadsheetml/2006/main" count="45" uniqueCount="44">
  <si>
    <t>Таблиця 1.2.1</t>
  </si>
  <si>
    <t xml:space="preserve">Середньомісячне надходження на одного суддю апеляційного загального суду 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</si>
  <si>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</si>
  <si>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</si>
  <si>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</si>
  <si>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</si>
  <si>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</si>
  <si>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</si>
  <si>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</si>
  <si>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</si>
  <si>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</si>
  <si>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</si>
  <si>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</si>
  <si>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</si>
  <si>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</si>
  <si>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</si>
  <si>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</si>
  <si>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</si>
  <si>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</si>
  <si>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</si>
  <si>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</si>
  <si>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</si>
  <si>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</si>
  <si>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</si>
  <si>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</si>
  <si>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</si>
  <si>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</si>
  <si>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</si>
  <si>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</si>
  <si>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</si>
  <si>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</si>
  <si>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</si>
  <si>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</si>
  <si>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</si>
  <si>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</si>
  <si>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</si>
  <si>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</si>
  <si>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</si>
  <si>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</si>
  <si>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</si>
  <si>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</si>
  <si>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Область
(регіон)</t>
  </si>
  <si>
    <t>2017 рік</t>
  </si>
  <si>
    <t>2016 рік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</si>
</sst>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7" fillId="0" borderId="0" xfId="52" applyFont="1" applyFill="1">
      <alignment/>
      <protection/>
    </xf>
    <xf numFmtId="0" fontId="4" fillId="0" borderId="11" xfId="52" applyFont="1" applyFill="1" applyBorder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 applyProtection="1">
      <alignment vertical="center"/>
      <protection locked="0"/>
    </xf>
    <xf numFmtId="4" fontId="4" fillId="0" borderId="10" xfId="52" applyNumberFormat="1" applyFont="1" applyFill="1" applyBorder="1" applyAlignment="1">
      <alignment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81" fontId="8" fillId="33" borderId="10" xfId="52" applyNumberFormat="1" applyFont="1" applyFill="1" applyBorder="1" applyAlignment="1">
      <alignment horizontal="center"/>
      <protection/>
    </xf>
    <xf numFmtId="181" fontId="8" fillId="33" borderId="10" xfId="52" applyNumberFormat="1" applyFont="1" applyFill="1" applyBorder="1" applyAlignment="1">
      <alignment horizontal="right"/>
      <protection/>
    </xf>
    <xf numFmtId="0" fontId="9" fillId="33" borderId="10" xfId="52" applyFont="1" applyFill="1" applyBorder="1" applyAlignment="1">
      <alignment vertical="center" wrapText="1"/>
      <protection/>
    </xf>
    <xf numFmtId="0" fontId="9" fillId="33" borderId="10" xfId="52" applyFont="1" applyFill="1" applyBorder="1" applyAlignment="1">
      <alignment horizontal="left" vertical="center" wrapText="1"/>
      <protection/>
    </xf>
    <xf numFmtId="3" fontId="9" fillId="33" borderId="10" xfId="52" applyNumberFormat="1" applyFont="1" applyFill="1" applyBorder="1" applyAlignment="1">
      <alignment vertical="center" wrapText="1"/>
      <protection/>
    </xf>
    <xf numFmtId="4" fontId="9" fillId="33" borderId="10" xfId="52" applyNumberFormat="1" applyFont="1" applyFill="1" applyBorder="1" applyAlignment="1">
      <alignment vertical="center" wrapText="1"/>
      <protection/>
    </xf>
    <xf numFmtId="181" fontId="7" fillId="33" borderId="10" xfId="52" applyNumberFormat="1" applyFont="1" applyFill="1" applyBorder="1" applyAlignment="1">
      <alignment horizontal="right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SheetLayoutView="115" zoomScalePageLayoutView="0" workbookViewId="0" topLeftCell="A1">
      <selection activeCell="A2" sqref="A2:M2"/>
    </sheetView>
  </sheetViews>
  <sheetFormatPr defaultColWidth="9.00390625" defaultRowHeight="12.75"/>
  <cols>
    <col min="1" max="1" width="4.875" style="10" customWidth="1"/>
    <col min="2" max="2" width="25.375" style="2" customWidth="1"/>
    <col min="3" max="3" width="8.875" style="10" customWidth="1"/>
    <col min="4" max="4" width="12.25390625" style="10" customWidth="1"/>
    <col min="5" max="5" width="12.125" style="10" customWidth="1"/>
    <col min="6" max="6" width="10.625" style="10" customWidth="1"/>
    <col min="7" max="7" width="12.125" style="10" customWidth="1"/>
    <col min="8" max="9" width="11.625" style="10" customWidth="1"/>
    <col min="10" max="10" width="10.00390625" style="10" customWidth="1"/>
    <col min="11" max="11" width="8.875" style="10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" customHeight="1">
      <c r="A1" s="17"/>
      <c r="C1" s="2"/>
      <c r="D1" s="2"/>
      <c r="E1" s="2"/>
      <c r="F1" s="2"/>
      <c r="G1" s="2"/>
      <c r="H1" s="2"/>
      <c r="I1" s="1"/>
      <c r="J1" s="33" t="s">
        <v>0</v>
      </c>
      <c r="K1" s="33"/>
      <c r="L1" s="33"/>
      <c r="M1" s="33"/>
      <c r="P1" s="6"/>
    </row>
    <row r="2" spans="1:16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P2" s="6"/>
    </row>
    <row r="3" spans="1:16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P3" s="6"/>
    </row>
    <row r="4" spans="1:16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6"/>
    </row>
    <row r="5" spans="1:16" s="3" customFormat="1" ht="13.5" customHeight="1">
      <c r="A5" s="34"/>
      <c r="B5" s="30" t="s">
        <v>41</v>
      </c>
      <c r="C5" s="35" t="s">
        <v>2</v>
      </c>
      <c r="D5" s="30" t="s">
        <v>8</v>
      </c>
      <c r="E5" s="30" t="s">
        <v>9</v>
      </c>
      <c r="F5" s="30" t="s">
        <v>10</v>
      </c>
      <c r="G5" s="30" t="s">
        <v>3</v>
      </c>
      <c r="H5" s="30" t="s">
        <v>4</v>
      </c>
      <c r="I5" s="30" t="s">
        <v>5</v>
      </c>
      <c r="J5" s="30" t="s">
        <v>6</v>
      </c>
      <c r="K5" s="29" t="s">
        <v>43</v>
      </c>
      <c r="L5" s="29" t="s">
        <v>42</v>
      </c>
      <c r="M5" s="38" t="s">
        <v>7</v>
      </c>
      <c r="P5" s="6"/>
    </row>
    <row r="6" spans="1:43" s="12" customFormat="1" ht="45.75" customHeight="1">
      <c r="A6" s="34"/>
      <c r="B6" s="30"/>
      <c r="C6" s="36"/>
      <c r="D6" s="30"/>
      <c r="E6" s="30"/>
      <c r="F6" s="30"/>
      <c r="G6" s="31"/>
      <c r="H6" s="31"/>
      <c r="I6" s="31"/>
      <c r="J6" s="31"/>
      <c r="K6" s="29"/>
      <c r="L6" s="29"/>
      <c r="M6" s="38"/>
      <c r="O6" s="13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2" customFormat="1" ht="12.75" customHeight="1">
      <c r="A7" s="34"/>
      <c r="B7" s="30"/>
      <c r="C7" s="36"/>
      <c r="D7" s="30"/>
      <c r="E7" s="30"/>
      <c r="F7" s="30"/>
      <c r="G7" s="31"/>
      <c r="H7" s="31"/>
      <c r="I7" s="31"/>
      <c r="J7" s="31"/>
      <c r="K7" s="29"/>
      <c r="L7" s="29"/>
      <c r="M7" s="38"/>
      <c r="O7" s="13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16" s="3" customFormat="1" ht="31.5" customHeight="1">
      <c r="A8" s="34"/>
      <c r="B8" s="30"/>
      <c r="C8" s="37"/>
      <c r="D8" s="30"/>
      <c r="E8" s="30"/>
      <c r="F8" s="30"/>
      <c r="G8" s="31"/>
      <c r="H8" s="31"/>
      <c r="I8" s="31"/>
      <c r="J8" s="31"/>
      <c r="K8" s="29"/>
      <c r="L8" s="29"/>
      <c r="M8" s="38"/>
      <c r="P8" s="6"/>
    </row>
    <row r="9" spans="1:16" s="5" customFormat="1" ht="10.5" customHeight="1">
      <c r="A9" s="4" t="s">
        <v>11</v>
      </c>
      <c r="B9" s="11" t="s">
        <v>12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21">
        <v>11</v>
      </c>
      <c r="P9" s="6"/>
    </row>
    <row r="10" spans="1:14" s="6" customFormat="1" ht="14.25" customHeight="1">
      <c r="A10" s="4">
        <v>1</v>
      </c>
      <c r="B10" s="7" t="s">
        <v>13</v>
      </c>
      <c r="C10" s="18"/>
      <c r="D10" s="19"/>
      <c r="E10" s="19"/>
      <c r="F10" s="19"/>
      <c r="G10" s="19"/>
      <c r="H10" s="19"/>
      <c r="I10" s="19"/>
      <c r="J10" s="19"/>
      <c r="K10" s="20"/>
      <c r="L10" s="20"/>
      <c r="M10" s="22"/>
      <c r="N10" s="6" t="e">
        <f>ROUND(SUM(L10/K10*100-100),2)</f>
        <v>#DIV/0!</v>
      </c>
    </row>
    <row r="11" spans="1:14" s="6" customFormat="1" ht="14.25" customHeight="1">
      <c r="A11" s="4">
        <v>2</v>
      </c>
      <c r="B11" s="7" t="s">
        <v>14</v>
      </c>
      <c r="C11" s="18">
        <v>40</v>
      </c>
      <c r="D11" s="19">
        <v>14.93409090909091</v>
      </c>
      <c r="E11" s="19"/>
      <c r="F11" s="19">
        <v>7.13636363636364</v>
      </c>
      <c r="G11" s="19">
        <v>0.0318181818181818</v>
      </c>
      <c r="H11" s="19"/>
      <c r="I11" s="19">
        <v>0.0159090909090909</v>
      </c>
      <c r="J11" s="19">
        <v>1.94772727272727</v>
      </c>
      <c r="K11" s="20">
        <v>15.278996865203762</v>
      </c>
      <c r="L11" s="20">
        <v>24.0659090909091</v>
      </c>
      <c r="M11" s="23">
        <f>L11/K11*100-100</f>
        <v>57.5097455888388</v>
      </c>
      <c r="N11" s="6">
        <f aca="true" t="shared" si="0" ref="N11:N37">SUM(L11/K11*100-100)</f>
        <v>57.5097455888388</v>
      </c>
    </row>
    <row r="12" spans="1:14" s="6" customFormat="1" ht="14.25" customHeight="1">
      <c r="A12" s="4">
        <v>3</v>
      </c>
      <c r="B12" s="7" t="s">
        <v>15</v>
      </c>
      <c r="C12" s="18">
        <v>30</v>
      </c>
      <c r="D12" s="19">
        <v>13.754545454545456</v>
      </c>
      <c r="E12" s="19"/>
      <c r="F12" s="19">
        <v>4.92121212121212</v>
      </c>
      <c r="G12" s="19">
        <v>0.00303030303030303</v>
      </c>
      <c r="H12" s="19"/>
      <c r="I12" s="19">
        <v>0.0242424242424242</v>
      </c>
      <c r="J12" s="19">
        <v>3.00606060606061</v>
      </c>
      <c r="K12" s="20">
        <v>13.789473684210524</v>
      </c>
      <c r="L12" s="20">
        <v>21.7090909090909</v>
      </c>
      <c r="M12" s="23">
        <f aca="true" t="shared" si="1" ref="M12:M37">L12/K12*100-100</f>
        <v>57.43233865371266</v>
      </c>
      <c r="N12" s="6">
        <f t="shared" si="0"/>
        <v>57.43233865371266</v>
      </c>
    </row>
    <row r="13" spans="1:14" s="6" customFormat="1" ht="14.25" customHeight="1">
      <c r="A13" s="4">
        <v>4</v>
      </c>
      <c r="B13" s="7" t="s">
        <v>16</v>
      </c>
      <c r="C13" s="18">
        <v>100</v>
      </c>
      <c r="D13" s="19">
        <v>9.774545454545454</v>
      </c>
      <c r="E13" s="19"/>
      <c r="F13" s="19">
        <v>8.39727272727273</v>
      </c>
      <c r="G13" s="19">
        <v>0.0154545454545455</v>
      </c>
      <c r="H13" s="19"/>
      <c r="I13" s="19"/>
      <c r="J13" s="19">
        <v>1.29272727272727</v>
      </c>
      <c r="K13" s="20">
        <v>17.011067193675892</v>
      </c>
      <c r="L13" s="20">
        <v>19.48</v>
      </c>
      <c r="M13" s="23">
        <f t="shared" si="1"/>
        <v>14.513685580184926</v>
      </c>
      <c r="N13" s="6">
        <f t="shared" si="0"/>
        <v>14.513685580184926</v>
      </c>
    </row>
    <row r="14" spans="1:14" s="6" customFormat="1" ht="14.25" customHeight="1">
      <c r="A14" s="4">
        <v>5</v>
      </c>
      <c r="B14" s="7" t="s">
        <v>17</v>
      </c>
      <c r="C14" s="18">
        <v>70</v>
      </c>
      <c r="D14" s="19">
        <v>13.74025974025974</v>
      </c>
      <c r="E14" s="19"/>
      <c r="F14" s="19">
        <v>4.06883116883117</v>
      </c>
      <c r="G14" s="19">
        <v>0.0233766233766234</v>
      </c>
      <c r="H14" s="19"/>
      <c r="I14" s="19"/>
      <c r="J14" s="19">
        <v>0.885714285714286</v>
      </c>
      <c r="K14" s="20">
        <v>8.509358288770049</v>
      </c>
      <c r="L14" s="20">
        <v>18.7168831168831</v>
      </c>
      <c r="M14" s="23">
        <f t="shared" si="1"/>
        <v>119.95645830995389</v>
      </c>
      <c r="N14" s="6">
        <f t="shared" si="0"/>
        <v>119.95645830995389</v>
      </c>
    </row>
    <row r="15" spans="1:14" s="6" customFormat="1" ht="14.25" customHeight="1">
      <c r="A15" s="4">
        <v>6</v>
      </c>
      <c r="B15" s="7" t="s">
        <v>18</v>
      </c>
      <c r="C15" s="18">
        <v>32</v>
      </c>
      <c r="D15" s="19">
        <v>14.863636363636363</v>
      </c>
      <c r="E15" s="19"/>
      <c r="F15" s="19">
        <v>6.68181818181818</v>
      </c>
      <c r="G15" s="19">
        <v>0.0113636363636364</v>
      </c>
      <c r="H15" s="19"/>
      <c r="I15" s="19">
        <v>0.0255681818181818</v>
      </c>
      <c r="J15" s="19">
        <v>1.43181818181818</v>
      </c>
      <c r="K15" s="20">
        <v>13.888682745825612</v>
      </c>
      <c r="L15" s="20">
        <v>23.0142045454545</v>
      </c>
      <c r="M15" s="23">
        <f t="shared" si="1"/>
        <v>65.70473216671076</v>
      </c>
      <c r="N15" s="6">
        <f t="shared" si="0"/>
        <v>65.70473216671076</v>
      </c>
    </row>
    <row r="16" spans="1:14" s="6" customFormat="1" ht="14.25" customHeight="1">
      <c r="A16" s="4">
        <v>7</v>
      </c>
      <c r="B16" s="7" t="s">
        <v>19</v>
      </c>
      <c r="C16" s="18">
        <v>30</v>
      </c>
      <c r="D16" s="19">
        <v>14.336363636363636</v>
      </c>
      <c r="E16" s="19"/>
      <c r="F16" s="19">
        <v>6.57575757575758</v>
      </c>
      <c r="G16" s="19">
        <v>0.00909090909090909</v>
      </c>
      <c r="H16" s="19"/>
      <c r="I16" s="19">
        <v>0.0545454545454545</v>
      </c>
      <c r="J16" s="19">
        <v>2.26363636363636</v>
      </c>
      <c r="K16" s="20">
        <v>16.171717171717173</v>
      </c>
      <c r="L16" s="20">
        <v>23.2393939393939</v>
      </c>
      <c r="M16" s="23">
        <f t="shared" si="1"/>
        <v>43.70393504059936</v>
      </c>
      <c r="N16" s="6">
        <f t="shared" si="0"/>
        <v>43.70393504059936</v>
      </c>
    </row>
    <row r="17" spans="1:14" s="6" customFormat="1" ht="14.25" customHeight="1">
      <c r="A17" s="4">
        <v>8</v>
      </c>
      <c r="B17" s="7" t="s">
        <v>20</v>
      </c>
      <c r="C17" s="18">
        <v>71</v>
      </c>
      <c r="D17" s="19">
        <v>15.201024327784891</v>
      </c>
      <c r="E17" s="19"/>
      <c r="F17" s="19">
        <v>5.61075544174136</v>
      </c>
      <c r="G17" s="19">
        <v>0.0192061459667093</v>
      </c>
      <c r="H17" s="19"/>
      <c r="I17" s="19">
        <v>0.0192061459667093</v>
      </c>
      <c r="J17" s="19">
        <v>1.12932138284251</v>
      </c>
      <c r="K17" s="20">
        <v>20.888604353393074</v>
      </c>
      <c r="L17" s="20">
        <v>21.9795134443022</v>
      </c>
      <c r="M17" s="23">
        <f t="shared" si="1"/>
        <v>5.222508275101319</v>
      </c>
      <c r="N17" s="6">
        <f t="shared" si="0"/>
        <v>5.222508275101319</v>
      </c>
    </row>
    <row r="18" spans="1:14" s="6" customFormat="1" ht="14.25" customHeight="1">
      <c r="A18" s="4">
        <v>9</v>
      </c>
      <c r="B18" s="7" t="s">
        <v>21</v>
      </c>
      <c r="C18" s="18">
        <v>30</v>
      </c>
      <c r="D18" s="19">
        <v>17.451515151515153</v>
      </c>
      <c r="E18" s="19"/>
      <c r="F18" s="19">
        <v>5.73636363636364</v>
      </c>
      <c r="G18" s="19">
        <v>0.00303030303030303</v>
      </c>
      <c r="H18" s="19"/>
      <c r="I18" s="19">
        <v>0.00606060606060606</v>
      </c>
      <c r="J18" s="19">
        <v>1.68484848484849</v>
      </c>
      <c r="K18" s="20">
        <v>13.904761904761903</v>
      </c>
      <c r="L18" s="20">
        <v>24.8818181818182</v>
      </c>
      <c r="M18" s="23">
        <f t="shared" si="1"/>
        <v>78.944582814446</v>
      </c>
      <c r="N18" s="6">
        <f t="shared" si="0"/>
        <v>78.944582814446</v>
      </c>
    </row>
    <row r="19" spans="1:14" s="6" customFormat="1" ht="14.25" customHeight="1">
      <c r="A19" s="4">
        <v>10</v>
      </c>
      <c r="B19" s="7" t="s">
        <v>22</v>
      </c>
      <c r="C19" s="18">
        <v>55</v>
      </c>
      <c r="D19" s="19">
        <v>11.25289256198347</v>
      </c>
      <c r="E19" s="19"/>
      <c r="F19" s="19">
        <v>8.81652892561983</v>
      </c>
      <c r="G19" s="19">
        <v>0.0198347107438017</v>
      </c>
      <c r="H19" s="19"/>
      <c r="I19" s="19">
        <v>0.031404958677686</v>
      </c>
      <c r="J19" s="19">
        <v>1.91404958677686</v>
      </c>
      <c r="K19" s="20">
        <v>17.161931818181827</v>
      </c>
      <c r="L19" s="20">
        <v>22.0347107438017</v>
      </c>
      <c r="M19" s="23">
        <f t="shared" si="1"/>
        <v>28.392951197122898</v>
      </c>
      <c r="N19" s="6">
        <f t="shared" si="0"/>
        <v>28.392951197122898</v>
      </c>
    </row>
    <row r="20" spans="1:14" s="6" customFormat="1" ht="14.25" customHeight="1">
      <c r="A20" s="4">
        <v>11</v>
      </c>
      <c r="B20" s="7" t="s">
        <v>23</v>
      </c>
      <c r="C20" s="18">
        <v>30</v>
      </c>
      <c r="D20" s="19">
        <v>10.43939393939394</v>
      </c>
      <c r="E20" s="19"/>
      <c r="F20" s="19">
        <v>6.35151515151515</v>
      </c>
      <c r="G20" s="19">
        <v>0.00909090909090909</v>
      </c>
      <c r="H20" s="19"/>
      <c r="I20" s="19">
        <v>0.0393939393939394</v>
      </c>
      <c r="J20" s="19">
        <v>1.22424242424242</v>
      </c>
      <c r="K20" s="20">
        <v>10.799663299663301</v>
      </c>
      <c r="L20" s="20">
        <v>18.0636363636364</v>
      </c>
      <c r="M20" s="23">
        <f t="shared" si="1"/>
        <v>67.2611067809824</v>
      </c>
      <c r="N20" s="6">
        <f t="shared" si="0"/>
        <v>67.2611067809824</v>
      </c>
    </row>
    <row r="21" spans="1:14" s="6" customFormat="1" ht="14.25" customHeight="1">
      <c r="A21" s="4">
        <v>12</v>
      </c>
      <c r="B21" s="7" t="s">
        <v>24</v>
      </c>
      <c r="C21" s="18">
        <v>41</v>
      </c>
      <c r="D21" s="19">
        <v>9.17960088691796</v>
      </c>
      <c r="E21" s="19"/>
      <c r="F21" s="19">
        <v>2.29711751662971</v>
      </c>
      <c r="G21" s="19">
        <v>0.00886917960088692</v>
      </c>
      <c r="H21" s="19"/>
      <c r="I21" s="19">
        <v>0.0110864745011086</v>
      </c>
      <c r="J21" s="19">
        <v>0.556541019955654</v>
      </c>
      <c r="K21" s="20">
        <v>5.118801652892563</v>
      </c>
      <c r="L21" s="20">
        <v>12.0532150776053</v>
      </c>
      <c r="M21" s="23">
        <f t="shared" si="1"/>
        <v>135.46946912455962</v>
      </c>
      <c r="N21" s="6">
        <f t="shared" si="0"/>
        <v>135.46946912455962</v>
      </c>
    </row>
    <row r="22" spans="1:14" s="6" customFormat="1" ht="14.25" customHeight="1">
      <c r="A22" s="4">
        <v>13</v>
      </c>
      <c r="B22" s="7" t="s">
        <v>25</v>
      </c>
      <c r="C22" s="18">
        <v>55</v>
      </c>
      <c r="D22" s="19">
        <v>13.256198347107437</v>
      </c>
      <c r="E22" s="19"/>
      <c r="F22" s="19">
        <v>10.5471074380165</v>
      </c>
      <c r="G22" s="19">
        <v>0.00826446280991736</v>
      </c>
      <c r="H22" s="19"/>
      <c r="I22" s="19">
        <v>0.0462809917355372</v>
      </c>
      <c r="J22" s="19">
        <v>2.50082644628099</v>
      </c>
      <c r="K22" s="20">
        <v>17.194214876033055</v>
      </c>
      <c r="L22" s="20">
        <v>26.3586776859504</v>
      </c>
      <c r="M22" s="23">
        <f t="shared" si="1"/>
        <v>53.2996875751021</v>
      </c>
      <c r="N22" s="6">
        <f t="shared" si="0"/>
        <v>53.2996875751021</v>
      </c>
    </row>
    <row r="23" spans="1:14" s="6" customFormat="1" ht="14.25" customHeight="1">
      <c r="A23" s="4">
        <v>14</v>
      </c>
      <c r="B23" s="7" t="s">
        <v>26</v>
      </c>
      <c r="C23" s="18">
        <v>40</v>
      </c>
      <c r="D23" s="19">
        <v>20.697727272727274</v>
      </c>
      <c r="E23" s="19"/>
      <c r="F23" s="19">
        <v>5.63863636363636</v>
      </c>
      <c r="G23" s="19">
        <v>0.00454545454545455</v>
      </c>
      <c r="H23" s="19"/>
      <c r="I23" s="19">
        <v>0.0340909090909091</v>
      </c>
      <c r="J23" s="19">
        <v>1.21818181818182</v>
      </c>
      <c r="K23" s="20">
        <v>14.508771929824553</v>
      </c>
      <c r="L23" s="20">
        <v>27.5931818181818</v>
      </c>
      <c r="M23" s="23">
        <f t="shared" si="1"/>
        <v>90.18275255578763</v>
      </c>
      <c r="N23" s="6">
        <f t="shared" si="0"/>
        <v>90.18275255578763</v>
      </c>
    </row>
    <row r="24" spans="1:14" s="6" customFormat="1" ht="14.25" customHeight="1">
      <c r="A24" s="4">
        <v>15</v>
      </c>
      <c r="B24" s="7" t="s">
        <v>27</v>
      </c>
      <c r="C24" s="18">
        <v>70</v>
      </c>
      <c r="D24" s="19">
        <v>18.315584415584414</v>
      </c>
      <c r="E24" s="19"/>
      <c r="F24" s="19">
        <v>10.0051948051948</v>
      </c>
      <c r="G24" s="19">
        <v>0.0207792207792208</v>
      </c>
      <c r="H24" s="19"/>
      <c r="I24" s="19">
        <v>0.0467532467532467</v>
      </c>
      <c r="J24" s="19">
        <v>2.39350649350649</v>
      </c>
      <c r="K24" s="20">
        <v>21.310160427807507</v>
      </c>
      <c r="L24" s="20">
        <v>30.7818181818182</v>
      </c>
      <c r="M24" s="23">
        <f t="shared" si="1"/>
        <v>44.44667503136756</v>
      </c>
      <c r="N24" s="6">
        <f t="shared" si="0"/>
        <v>44.44667503136756</v>
      </c>
    </row>
    <row r="25" spans="1:14" s="6" customFormat="1" ht="14.25" customHeight="1">
      <c r="A25" s="4">
        <v>16</v>
      </c>
      <c r="B25" s="7" t="s">
        <v>28</v>
      </c>
      <c r="C25" s="18">
        <v>40</v>
      </c>
      <c r="D25" s="19">
        <v>15.043181818181818</v>
      </c>
      <c r="E25" s="19"/>
      <c r="F25" s="19">
        <v>7.03409090909091</v>
      </c>
      <c r="G25" s="19">
        <v>0.00909090909090909</v>
      </c>
      <c r="H25" s="19"/>
      <c r="I25" s="19">
        <v>0.0227272727272727</v>
      </c>
      <c r="J25" s="19">
        <v>1.31363636363636</v>
      </c>
      <c r="K25" s="20">
        <v>13.758089368258858</v>
      </c>
      <c r="L25" s="20">
        <v>23.4227272727273</v>
      </c>
      <c r="M25" s="23">
        <f t="shared" si="1"/>
        <v>70.24694814648919</v>
      </c>
      <c r="N25" s="6">
        <f t="shared" si="0"/>
        <v>70.24694814648919</v>
      </c>
    </row>
    <row r="26" spans="1:14" s="6" customFormat="1" ht="14.25" customHeight="1">
      <c r="A26" s="4">
        <v>17</v>
      </c>
      <c r="B26" s="7" t="s">
        <v>29</v>
      </c>
      <c r="C26" s="18">
        <v>30</v>
      </c>
      <c r="D26" s="19">
        <v>11.584848484848486</v>
      </c>
      <c r="E26" s="19"/>
      <c r="F26" s="19">
        <v>5.69090909090909</v>
      </c>
      <c r="G26" s="19">
        <v>0.00303030303030303</v>
      </c>
      <c r="H26" s="19"/>
      <c r="I26" s="19">
        <v>0.00909090909090909</v>
      </c>
      <c r="J26" s="19">
        <v>1.99090909090909</v>
      </c>
      <c r="K26" s="20">
        <v>14.052341597796145</v>
      </c>
      <c r="L26" s="20">
        <v>19.2787878787879</v>
      </c>
      <c r="M26" s="23">
        <f t="shared" si="1"/>
        <v>37.192707312291816</v>
      </c>
      <c r="N26" s="6">
        <f t="shared" si="0"/>
        <v>37.192707312291816</v>
      </c>
    </row>
    <row r="27" spans="1:14" s="6" customFormat="1" ht="14.25" customHeight="1">
      <c r="A27" s="4">
        <v>18</v>
      </c>
      <c r="B27" s="7" t="s">
        <v>30</v>
      </c>
      <c r="C27" s="18">
        <v>35</v>
      </c>
      <c r="D27" s="19">
        <v>14.911688311688312</v>
      </c>
      <c r="E27" s="19"/>
      <c r="F27" s="19">
        <v>5.0961038961039</v>
      </c>
      <c r="G27" s="19">
        <v>0.012987012987013</v>
      </c>
      <c r="H27" s="19"/>
      <c r="I27" s="19">
        <v>0.00779220779220779</v>
      </c>
      <c r="J27" s="19">
        <v>1.29090909090909</v>
      </c>
      <c r="K27" s="20">
        <v>13.295938104448743</v>
      </c>
      <c r="L27" s="20">
        <v>21.3194805194805</v>
      </c>
      <c r="M27" s="23">
        <f t="shared" si="1"/>
        <v>60.345816534352906</v>
      </c>
      <c r="N27" s="6">
        <f t="shared" si="0"/>
        <v>60.345816534352906</v>
      </c>
    </row>
    <row r="28" spans="1:14" s="6" customFormat="1" ht="14.25" customHeight="1">
      <c r="A28" s="4">
        <v>19</v>
      </c>
      <c r="B28" s="7" t="s">
        <v>31</v>
      </c>
      <c r="C28" s="18">
        <v>30</v>
      </c>
      <c r="D28" s="19">
        <v>15.712121212121213</v>
      </c>
      <c r="E28" s="19"/>
      <c r="F28" s="19">
        <v>4.29393939393939</v>
      </c>
      <c r="G28" s="19">
        <v>0.00909090909090909</v>
      </c>
      <c r="H28" s="19"/>
      <c r="I28" s="19">
        <v>0.0242424242424242</v>
      </c>
      <c r="J28" s="19">
        <v>1.1969696969697</v>
      </c>
      <c r="K28" s="20">
        <v>10.038684719535793</v>
      </c>
      <c r="L28" s="20">
        <v>21.2363636363636</v>
      </c>
      <c r="M28" s="23">
        <f t="shared" si="1"/>
        <v>111.54527938342912</v>
      </c>
      <c r="N28" s="6">
        <f t="shared" si="0"/>
        <v>111.54527938342912</v>
      </c>
    </row>
    <row r="29" spans="1:14" s="6" customFormat="1" ht="14.25" customHeight="1">
      <c r="A29" s="4">
        <v>20</v>
      </c>
      <c r="B29" s="7" t="s">
        <v>32</v>
      </c>
      <c r="C29" s="18">
        <v>85</v>
      </c>
      <c r="D29" s="19">
        <v>22.70053475935829</v>
      </c>
      <c r="E29" s="19"/>
      <c r="F29" s="19">
        <v>6.88449197860963</v>
      </c>
      <c r="G29" s="19">
        <v>0.0053475935828877</v>
      </c>
      <c r="H29" s="19"/>
      <c r="I29" s="19">
        <v>0.0192513368983957</v>
      </c>
      <c r="J29" s="19">
        <v>1.69946524064171</v>
      </c>
      <c r="K29" s="20">
        <v>23.492263056092874</v>
      </c>
      <c r="L29" s="20">
        <v>31.3090909090909</v>
      </c>
      <c r="M29" s="23">
        <f t="shared" si="1"/>
        <v>33.27405211806823</v>
      </c>
      <c r="N29" s="6">
        <f t="shared" si="0"/>
        <v>33.27405211806823</v>
      </c>
    </row>
    <row r="30" spans="1:14" s="6" customFormat="1" ht="14.25" customHeight="1">
      <c r="A30" s="4">
        <v>21</v>
      </c>
      <c r="B30" s="7" t="s">
        <v>33</v>
      </c>
      <c r="C30" s="18">
        <v>40</v>
      </c>
      <c r="D30" s="19">
        <v>15.179545454545455</v>
      </c>
      <c r="E30" s="19"/>
      <c r="F30" s="19">
        <v>4.41590909090909</v>
      </c>
      <c r="G30" s="19">
        <v>0.0727272727272727</v>
      </c>
      <c r="H30" s="19"/>
      <c r="I30" s="19">
        <v>0.0227272727272727</v>
      </c>
      <c r="J30" s="19">
        <v>1.36590909090909</v>
      </c>
      <c r="K30" s="20">
        <v>16.227272727272755</v>
      </c>
      <c r="L30" s="20">
        <v>21.0568181818182</v>
      </c>
      <c r="M30" s="23">
        <f t="shared" si="1"/>
        <v>29.761904761904646</v>
      </c>
      <c r="N30" s="6">
        <f t="shared" si="0"/>
        <v>29.761904761904646</v>
      </c>
    </row>
    <row r="31" spans="1:14" s="6" customFormat="1" ht="14.25" customHeight="1">
      <c r="A31" s="4">
        <v>22</v>
      </c>
      <c r="B31" s="7" t="s">
        <v>34</v>
      </c>
      <c r="C31" s="18">
        <v>35</v>
      </c>
      <c r="D31" s="19">
        <v>13.961038961038962</v>
      </c>
      <c r="E31" s="19"/>
      <c r="F31" s="19">
        <v>5.12727272727273</v>
      </c>
      <c r="G31" s="19">
        <v>0.0285714285714286</v>
      </c>
      <c r="H31" s="19"/>
      <c r="I31" s="19">
        <v>0.0181818181818182</v>
      </c>
      <c r="J31" s="19">
        <v>1.52207792207792</v>
      </c>
      <c r="K31" s="20">
        <v>12.516363636363637</v>
      </c>
      <c r="L31" s="20">
        <v>20.6571428571429</v>
      </c>
      <c r="M31" s="23">
        <f t="shared" si="1"/>
        <v>65.04108906781804</v>
      </c>
      <c r="N31" s="6">
        <f t="shared" si="0"/>
        <v>65.04108906781804</v>
      </c>
    </row>
    <row r="32" spans="1:14" s="6" customFormat="1" ht="14.25" customHeight="1">
      <c r="A32" s="4">
        <v>23</v>
      </c>
      <c r="B32" s="7" t="s">
        <v>35</v>
      </c>
      <c r="C32" s="18">
        <v>35</v>
      </c>
      <c r="D32" s="19">
        <v>17.2</v>
      </c>
      <c r="E32" s="19"/>
      <c r="F32" s="19">
        <v>5.88311688311688</v>
      </c>
      <c r="G32" s="19">
        <v>0.0467532467532467</v>
      </c>
      <c r="H32" s="19"/>
      <c r="I32" s="19">
        <v>0.0207792207792208</v>
      </c>
      <c r="J32" s="19">
        <v>1.28571428571429</v>
      </c>
      <c r="K32" s="20">
        <v>15.903162055335967</v>
      </c>
      <c r="L32" s="20">
        <v>24.4363636363636</v>
      </c>
      <c r="M32" s="23">
        <f t="shared" si="1"/>
        <v>53.65726357648791</v>
      </c>
      <c r="N32" s="6">
        <f t="shared" si="0"/>
        <v>53.65726357648791</v>
      </c>
    </row>
    <row r="33" spans="1:14" s="6" customFormat="1" ht="14.25" customHeight="1">
      <c r="A33" s="4">
        <v>24</v>
      </c>
      <c r="B33" s="7" t="s">
        <v>36</v>
      </c>
      <c r="C33" s="18">
        <v>30</v>
      </c>
      <c r="D33" s="19">
        <v>12.139393939393939</v>
      </c>
      <c r="E33" s="19"/>
      <c r="F33" s="19">
        <v>4.03333333333333</v>
      </c>
      <c r="G33" s="19">
        <v>0.0151515151515152</v>
      </c>
      <c r="H33" s="19"/>
      <c r="I33" s="19">
        <v>0.0151515151515152</v>
      </c>
      <c r="J33" s="19">
        <v>2.43333333333333</v>
      </c>
      <c r="K33" s="20">
        <v>11.30143540669857</v>
      </c>
      <c r="L33" s="20">
        <v>18.6363636363636</v>
      </c>
      <c r="M33" s="23">
        <f t="shared" si="1"/>
        <v>64.9026248941571</v>
      </c>
      <c r="N33" s="6">
        <f t="shared" si="0"/>
        <v>64.9026248941571</v>
      </c>
    </row>
    <row r="34" spans="1:14" s="6" customFormat="1" ht="14.25" customHeight="1">
      <c r="A34" s="4">
        <v>25</v>
      </c>
      <c r="B34" s="7" t="s">
        <v>37</v>
      </c>
      <c r="C34" s="18">
        <v>35</v>
      </c>
      <c r="D34" s="19">
        <v>12.148051948051949</v>
      </c>
      <c r="E34" s="19"/>
      <c r="F34" s="19">
        <v>5.83896103896104</v>
      </c>
      <c r="G34" s="19">
        <v>0.0155844155844156</v>
      </c>
      <c r="H34" s="19"/>
      <c r="I34" s="19"/>
      <c r="J34" s="19">
        <v>1.46753246753247</v>
      </c>
      <c r="K34" s="20">
        <v>12.154545454545447</v>
      </c>
      <c r="L34" s="20">
        <v>19.4701298701299</v>
      </c>
      <c r="M34" s="23">
        <f t="shared" si="1"/>
        <v>60.188054279303685</v>
      </c>
      <c r="N34" s="6">
        <f t="shared" si="0"/>
        <v>60.188054279303685</v>
      </c>
    </row>
    <row r="35" spans="1:14" s="6" customFormat="1" ht="14.25" customHeight="1">
      <c r="A35" s="4">
        <v>26</v>
      </c>
      <c r="B35" s="7" t="s">
        <v>38</v>
      </c>
      <c r="C35" s="18">
        <v>110</v>
      </c>
      <c r="D35" s="19">
        <v>38.843801652892566</v>
      </c>
      <c r="E35" s="19"/>
      <c r="F35" s="19">
        <v>11.202479338843</v>
      </c>
      <c r="G35" s="19">
        <v>0.0223140495867769</v>
      </c>
      <c r="H35" s="19"/>
      <c r="I35" s="19">
        <v>0.0388429752066116</v>
      </c>
      <c r="J35" s="19">
        <v>2.51900826446281</v>
      </c>
      <c r="K35" s="20">
        <v>47.89669421487605</v>
      </c>
      <c r="L35" s="20">
        <v>52.6264462809917</v>
      </c>
      <c r="M35" s="23">
        <f t="shared" si="1"/>
        <v>9.874902941937606</v>
      </c>
      <c r="N35" s="6">
        <f t="shared" si="0"/>
        <v>9.874902941937606</v>
      </c>
    </row>
    <row r="36" spans="1:14" s="6" customFormat="1" ht="14.25" customHeight="1">
      <c r="A36" s="4">
        <v>27</v>
      </c>
      <c r="B36" s="7" t="s">
        <v>39</v>
      </c>
      <c r="C36" s="18"/>
      <c r="D36" s="19"/>
      <c r="E36" s="19"/>
      <c r="F36" s="19"/>
      <c r="G36" s="19"/>
      <c r="H36" s="19"/>
      <c r="I36" s="19"/>
      <c r="J36" s="19"/>
      <c r="K36" s="20"/>
      <c r="L36" s="20"/>
      <c r="M36" s="23"/>
      <c r="N36" s="6" t="e">
        <f t="shared" si="0"/>
        <v>#DIV/0!</v>
      </c>
    </row>
    <row r="37" spans="1:14" s="15" customFormat="1" ht="14.25" customHeight="1">
      <c r="A37" s="24"/>
      <c r="B37" s="25" t="s">
        <v>40</v>
      </c>
      <c r="C37" s="26">
        <f>SUM(C11:C35)</f>
        <v>1199</v>
      </c>
      <c r="D37" s="27">
        <v>16.878610963681858</v>
      </c>
      <c r="E37" s="27"/>
      <c r="F37" s="27">
        <v>6.904844946546365</v>
      </c>
      <c r="G37" s="27">
        <v>0.017590416255970884</v>
      </c>
      <c r="H37" s="27"/>
      <c r="I37" s="27">
        <v>0.02494502994920009</v>
      </c>
      <c r="J37" s="27">
        <v>1.6802638562438397</v>
      </c>
      <c r="K37" s="27">
        <v>16.938440414211342</v>
      </c>
      <c r="L37" s="27">
        <v>25.51</v>
      </c>
      <c r="M37" s="28">
        <f t="shared" si="1"/>
        <v>50.60418418803849</v>
      </c>
      <c r="N37" s="15">
        <f t="shared" si="0"/>
        <v>50.60418418803849</v>
      </c>
    </row>
    <row r="38" spans="1:11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</row>
  </sheetData>
  <sheetProtection/>
  <mergeCells count="16">
    <mergeCell ref="A2:M2"/>
    <mergeCell ref="J1:M1"/>
    <mergeCell ref="A5:A8"/>
    <mergeCell ref="B5:B8"/>
    <mergeCell ref="C5:C8"/>
    <mergeCell ref="M5:M8"/>
    <mergeCell ref="G5:G8"/>
    <mergeCell ref="H5:H8"/>
    <mergeCell ref="A3:M3"/>
    <mergeCell ref="K5:K8"/>
    <mergeCell ref="L5:L8"/>
    <mergeCell ref="I5:I8"/>
    <mergeCell ref="J5:J8"/>
    <mergeCell ref="D5:D8"/>
    <mergeCell ref="E5:E8"/>
    <mergeCell ref="F5:F8"/>
  </mergeCells>
  <conditionalFormatting sqref="C37 C11:C35 D10:L10 E11:E35 H11:H35 D36:L37">
    <cfRule type="cellIs" priority="1" dxfId="3" operator="equal" stopIfTrue="1">
      <formula>0</formula>
    </cfRule>
  </conditionalFormatting>
  <conditionalFormatting sqref="C10">
    <cfRule type="cellIs" priority="2" dxfId="3" operator="equal" stopIfTrue="1">
      <formula>91</formula>
    </cfRule>
  </conditionalFormatting>
  <conditionalFormatting sqref="C36">
    <cfRule type="cellIs" priority="3" dxfId="3" operator="equal" stopIfTrue="1">
      <formula>26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2016-12-28T12:37:18Z</cp:lastPrinted>
  <dcterms:created xsi:type="dcterms:W3CDTF">2011-07-25T06:41:37Z</dcterms:created>
  <dcterms:modified xsi:type="dcterms:W3CDTF">2018-02-28T07:53:52Z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1.2.1. Середньомісячне надходження на одного суддю апеляційного загального суду_4.2017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2209473</vt:i4>
  </property>
  <property fmtid="{D5CDD505-2E9C-101B-9397-08002B2CF9AE}" pid="7" name="Тип звіту">
    <vt:lpwstr>1.2.1. Середньомісячне надходження на одного суддю апеляційного загального суду</vt:lpwstr>
  </property>
  <property fmtid="{D5CDD505-2E9C-101B-9397-08002B2CF9AE}" pid="8" name="К.Cума">
    <vt:lpwstr>F41B70CE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0511DF4D</vt:lpwstr>
  </property>
  <property fmtid="{D5CDD505-2E9C-101B-9397-08002B2CF9AE}" pid="16" name="Версія БД">
    <vt:lpwstr>3.18.0.1578</vt:lpwstr>
  </property>
</Properties>
</file>