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<sst xmlns="http://schemas.openxmlformats.org/spreadsheetml/2006/main" count="113" uniqueCount="93">
  <si>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</si>
  <si>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</si>
  <si>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</si>
  <si>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</si>
  <si>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</si>
  <si>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</si>
  <si>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</si>
  <si>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</si>
  <si>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</si>
  <si>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</si>
  <si>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</si>
  <si>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</si>
  <si>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</si>
  <si>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</si>
  <si>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</si>
  <si>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</si>
  <si>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</si>
  <si>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</si>
  <si>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</si>
  <si>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</si>
  <si>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</si>
  <si>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</si>
  <si>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</si>
  <si>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</si>
  <si>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</si>
  <si>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</si>
  <si>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</si>
  <si>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</si>
  <si>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</si>
  <si>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</si>
  <si>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</si>
  <si>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</si>
  <si>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</si>
  <si>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</si>
  <si>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</si>
  <si>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</si>
  <si>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</si>
  <si>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</si>
  <si>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</si>
  <si>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</si>
  <si>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</si>
  <si>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</si>
  <si>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</si>
  <si>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</si>
  <si>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</si>
  <si>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</si>
  <si>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</si>
  <si>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</si>
  <si>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</si>
  <si>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</si>
  <si>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</si>
  <si>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</si>
  <si>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</si>
  <si>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</si>
  <si>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</si>
  <si>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</si>
  <si>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</si>
  <si>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</si>
  <si>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</si>
  <si>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</si>
  <si>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</si>
  <si>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</si>
  <si>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</si>
  <si>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</si>
  <si>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</si>
  <si>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</si>
  <si>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</si>
  <si>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Державна судова адміністрація України</t>
  </si>
  <si>
    <t>вул. Липська</t>
  </si>
  <si>
    <t>18/5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</si>
  <si>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</si>
  <si>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</si>
  <si>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</si>
  <si>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</si>
  <si>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</si>
  <si>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</si>
  <si>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</si>
  <si>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</si>
  <si>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</si>
  <si>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</si>
  <si>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</si>
  <si>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</si>
  <si>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</si>
  <si>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</si>
  <si>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</si>
  <si>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</si>
  <si>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Поліщук А.П.</t>
  </si>
  <si>
    <t>Коваль Г.В.</t>
  </si>
  <si>
    <t>277-76-62</t>
  </si>
  <si>
    <t>koval@court.gov.ua</t>
  </si>
  <si>
    <t>17 січня 2018 року</t>
  </si>
  <si>
    <t>1601 м. Київ</t>
  </si>
  <si>
    <t>Заступник начальника управління -                                                                                          начальник відділу судової статистики,               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</si>
</sst>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" sqref="A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50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66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51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60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65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62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18"/>
      <c r="I16" s="118"/>
      <c r="J16" s="118"/>
    </row>
    <row r="18" spans="1:10" ht="12.75">
      <c r="A18" s="129" t="s">
        <v>11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2.75">
      <c r="A19" s="122" t="s">
        <v>63</v>
      </c>
      <c r="B19" s="123"/>
      <c r="C19" s="124" t="s">
        <v>67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64</v>
      </c>
      <c r="B20" s="139"/>
      <c r="C20" s="139"/>
      <c r="D20" s="139"/>
      <c r="E20" s="133" t="s">
        <v>91</v>
      </c>
      <c r="F20" s="133"/>
      <c r="G20" s="133"/>
      <c r="H20" s="133"/>
      <c r="I20" s="133"/>
      <c r="J20" s="134"/>
    </row>
    <row r="21" spans="1:10" ht="12.75">
      <c r="A21" s="135" t="s">
        <v>68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19" t="s">
        <v>6</v>
      </c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ht="12.75">
      <c r="A23" s="132" t="s">
        <v>69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&amp;L405756E1&amp;C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55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57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61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5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5">
        <v>1</v>
      </c>
      <c r="B5" s="177" t="s">
        <v>70</v>
      </c>
      <c r="C5" s="178"/>
      <c r="D5" s="179"/>
      <c r="E5" s="99">
        <f aca="true" t="shared" si="0" ref="E5:E26">SUM(F5:I5)</f>
        <v>448</v>
      </c>
      <c r="F5" s="100">
        <v>311</v>
      </c>
      <c r="G5" s="100"/>
      <c r="H5" s="100">
        <v>43</v>
      </c>
      <c r="I5" s="100">
        <v>94</v>
      </c>
      <c r="J5" s="4"/>
    </row>
    <row r="6" spans="1:9" ht="51" customHeight="1">
      <c r="A6" s="115">
        <v>2</v>
      </c>
      <c r="B6" s="177" t="s">
        <v>71</v>
      </c>
      <c r="C6" s="178"/>
      <c r="D6" s="179"/>
      <c r="E6" s="99">
        <f t="shared" si="0"/>
        <v>190</v>
      </c>
      <c r="F6" s="116">
        <v>111</v>
      </c>
      <c r="G6" s="116"/>
      <c r="H6" s="116">
        <v>34</v>
      </c>
      <c r="I6" s="116">
        <v>45</v>
      </c>
    </row>
    <row r="7" spans="1:9" ht="21" customHeight="1">
      <c r="A7" s="115">
        <v>3</v>
      </c>
      <c r="B7" s="180" t="s">
        <v>52</v>
      </c>
      <c r="C7" s="175" t="s">
        <v>42</v>
      </c>
      <c r="D7" s="176"/>
      <c r="E7" s="99">
        <f t="shared" si="0"/>
        <v>15</v>
      </c>
      <c r="F7" s="116">
        <v>7</v>
      </c>
      <c r="G7" s="116"/>
      <c r="H7" s="116">
        <v>8</v>
      </c>
      <c r="I7" s="116"/>
    </row>
    <row r="8" spans="1:9" ht="21" customHeight="1">
      <c r="A8" s="115">
        <v>4</v>
      </c>
      <c r="B8" s="181"/>
      <c r="C8" s="175" t="s">
        <v>43</v>
      </c>
      <c r="D8" s="176"/>
      <c r="E8" s="99">
        <f t="shared" si="0"/>
        <v>63</v>
      </c>
      <c r="F8" s="116">
        <v>41</v>
      </c>
      <c r="G8" s="116"/>
      <c r="H8" s="116">
        <v>7</v>
      </c>
      <c r="I8" s="116">
        <v>15</v>
      </c>
    </row>
    <row r="9" spans="1:9" ht="21" customHeight="1">
      <c r="A9" s="115">
        <v>5</v>
      </c>
      <c r="B9" s="181"/>
      <c r="C9" s="175" t="s">
        <v>44</v>
      </c>
      <c r="D9" s="176"/>
      <c r="E9" s="99">
        <f t="shared" si="0"/>
        <v>21</v>
      </c>
      <c r="F9" s="116">
        <v>7</v>
      </c>
      <c r="G9" s="116"/>
      <c r="H9" s="116">
        <v>12</v>
      </c>
      <c r="I9" s="116">
        <v>2</v>
      </c>
    </row>
    <row r="10" spans="1:9" ht="21" customHeight="1">
      <c r="A10" s="115">
        <v>6</v>
      </c>
      <c r="B10" s="182"/>
      <c r="C10" s="175" t="s">
        <v>45</v>
      </c>
      <c r="D10" s="176"/>
      <c r="E10" s="99">
        <f t="shared" si="0"/>
        <v>4</v>
      </c>
      <c r="F10" s="116">
        <v>4</v>
      </c>
      <c r="G10" s="116"/>
      <c r="H10" s="116"/>
      <c r="I10" s="116"/>
    </row>
    <row r="11" spans="1:9" ht="21" customHeight="1">
      <c r="A11" s="115">
        <v>7</v>
      </c>
      <c r="B11" s="196" t="s">
        <v>72</v>
      </c>
      <c r="C11" s="197"/>
      <c r="D11" s="198"/>
      <c r="E11" s="99">
        <f t="shared" si="0"/>
        <v>48</v>
      </c>
      <c r="F11" s="116">
        <v>25</v>
      </c>
      <c r="G11" s="116"/>
      <c r="H11" s="116">
        <v>7</v>
      </c>
      <c r="I11" s="116">
        <v>16</v>
      </c>
    </row>
    <row r="12" spans="1:9" ht="34.5" customHeight="1">
      <c r="A12" s="115">
        <v>8</v>
      </c>
      <c r="B12" s="196" t="s">
        <v>73</v>
      </c>
      <c r="C12" s="197"/>
      <c r="D12" s="198"/>
      <c r="E12" s="99">
        <f t="shared" si="0"/>
        <v>21</v>
      </c>
      <c r="F12" s="116">
        <v>14</v>
      </c>
      <c r="G12" s="116"/>
      <c r="H12" s="116"/>
      <c r="I12" s="116">
        <v>7</v>
      </c>
    </row>
    <row r="13" spans="1:9" ht="21" customHeight="1">
      <c r="A13" s="115">
        <v>9</v>
      </c>
      <c r="B13" s="196" t="s">
        <v>74</v>
      </c>
      <c r="C13" s="197"/>
      <c r="D13" s="198"/>
      <c r="E13" s="99">
        <f t="shared" si="0"/>
        <v>10</v>
      </c>
      <c r="F13" s="116">
        <v>8</v>
      </c>
      <c r="G13" s="116"/>
      <c r="H13" s="116"/>
      <c r="I13" s="116">
        <v>2</v>
      </c>
    </row>
    <row r="14" spans="1:9" ht="21" customHeight="1">
      <c r="A14" s="115">
        <v>10</v>
      </c>
      <c r="B14" s="175" t="s">
        <v>75</v>
      </c>
      <c r="C14" s="205"/>
      <c r="D14" s="176"/>
      <c r="E14" s="99">
        <f t="shared" si="0"/>
        <v>5</v>
      </c>
      <c r="F14" s="116">
        <v>2</v>
      </c>
      <c r="G14" s="116"/>
      <c r="H14" s="116"/>
      <c r="I14" s="116">
        <v>3</v>
      </c>
    </row>
    <row r="15" spans="1:9" ht="50.25" customHeight="1">
      <c r="A15" s="115">
        <v>11</v>
      </c>
      <c r="B15" s="199" t="s">
        <v>76</v>
      </c>
      <c r="C15" s="200"/>
      <c r="D15" s="201"/>
      <c r="E15" s="99">
        <f t="shared" si="0"/>
        <v>121</v>
      </c>
      <c r="F15" s="116">
        <v>73</v>
      </c>
      <c r="G15" s="116"/>
      <c r="H15" s="116">
        <v>24</v>
      </c>
      <c r="I15" s="116">
        <v>24</v>
      </c>
    </row>
    <row r="16" spans="1:9" ht="21" customHeight="1">
      <c r="A16" s="101">
        <v>12</v>
      </c>
      <c r="B16" s="202" t="s">
        <v>12</v>
      </c>
      <c r="C16" s="175" t="s">
        <v>13</v>
      </c>
      <c r="D16" s="176"/>
      <c r="E16" s="99">
        <f t="shared" si="0"/>
        <v>43</v>
      </c>
      <c r="F16" s="116">
        <v>24</v>
      </c>
      <c r="G16" s="116"/>
      <c r="H16" s="116">
        <v>7</v>
      </c>
      <c r="I16" s="116">
        <v>12</v>
      </c>
    </row>
    <row r="17" spans="1:9" ht="20.25" customHeight="1">
      <c r="A17" s="101">
        <v>13</v>
      </c>
      <c r="B17" s="203"/>
      <c r="C17" s="175" t="s">
        <v>14</v>
      </c>
      <c r="D17" s="176"/>
      <c r="E17" s="99">
        <f t="shared" si="0"/>
        <v>11</v>
      </c>
      <c r="F17" s="116">
        <v>1</v>
      </c>
      <c r="G17" s="116"/>
      <c r="H17" s="116">
        <v>10</v>
      </c>
      <c r="I17" s="116"/>
    </row>
    <row r="18" spans="1:9" ht="21.75" customHeight="1">
      <c r="A18" s="101">
        <v>14</v>
      </c>
      <c r="B18" s="203"/>
      <c r="C18" s="175" t="s">
        <v>15</v>
      </c>
      <c r="D18" s="176"/>
      <c r="E18" s="99">
        <f t="shared" si="0"/>
        <v>0</v>
      </c>
      <c r="F18" s="116"/>
      <c r="G18" s="116"/>
      <c r="H18" s="116"/>
      <c r="I18" s="116"/>
    </row>
    <row r="19" spans="1:9" ht="18.75" customHeight="1">
      <c r="A19" s="101">
        <v>15</v>
      </c>
      <c r="B19" s="203"/>
      <c r="C19" s="175" t="s">
        <v>0</v>
      </c>
      <c r="D19" s="176"/>
      <c r="E19" s="99">
        <f t="shared" si="0"/>
        <v>13</v>
      </c>
      <c r="F19" s="116">
        <v>12</v>
      </c>
      <c r="G19" s="116"/>
      <c r="H19" s="116"/>
      <c r="I19" s="116">
        <v>1</v>
      </c>
    </row>
    <row r="20" spans="1:9" ht="29.25" customHeight="1">
      <c r="A20" s="101">
        <v>16</v>
      </c>
      <c r="B20" s="203"/>
      <c r="C20" s="175" t="s">
        <v>48</v>
      </c>
      <c r="D20" s="176"/>
      <c r="E20" s="99">
        <f t="shared" si="0"/>
        <v>19</v>
      </c>
      <c r="F20" s="116">
        <v>14</v>
      </c>
      <c r="G20" s="116"/>
      <c r="H20" s="116">
        <v>1</v>
      </c>
      <c r="I20" s="116">
        <v>4</v>
      </c>
    </row>
    <row r="21" spans="1:9" ht="20.25" customHeight="1">
      <c r="A21" s="101">
        <v>17</v>
      </c>
      <c r="B21" s="204"/>
      <c r="C21" s="175" t="s">
        <v>1</v>
      </c>
      <c r="D21" s="176"/>
      <c r="E21" s="99">
        <f t="shared" si="0"/>
        <v>35</v>
      </c>
      <c r="F21" s="116">
        <v>22</v>
      </c>
      <c r="G21" s="116"/>
      <c r="H21" s="116">
        <v>6</v>
      </c>
      <c r="I21" s="116">
        <v>7</v>
      </c>
    </row>
    <row r="22" spans="1:9" ht="30.75" customHeight="1">
      <c r="A22" s="101">
        <v>18</v>
      </c>
      <c r="B22" s="207" t="s">
        <v>77</v>
      </c>
      <c r="C22" s="208"/>
      <c r="D22" s="209"/>
      <c r="E22" s="99">
        <f t="shared" si="0"/>
        <v>0</v>
      </c>
      <c r="F22" s="116"/>
      <c r="G22" s="116"/>
      <c r="H22" s="116"/>
      <c r="I22" s="116"/>
    </row>
    <row r="23" spans="1:9" ht="32.25" customHeight="1">
      <c r="A23" s="101">
        <v>19</v>
      </c>
      <c r="B23" s="175" t="s">
        <v>78</v>
      </c>
      <c r="C23" s="205"/>
      <c r="D23" s="176"/>
      <c r="E23" s="99">
        <f t="shared" si="0"/>
        <v>0</v>
      </c>
      <c r="F23" s="116"/>
      <c r="G23" s="116"/>
      <c r="H23" s="116"/>
      <c r="I23" s="116"/>
    </row>
    <row r="24" spans="1:9" ht="20.25" customHeight="1">
      <c r="A24" s="115">
        <v>20</v>
      </c>
      <c r="B24" s="177" t="s">
        <v>79</v>
      </c>
      <c r="C24" s="178"/>
      <c r="D24" s="179"/>
      <c r="E24" s="99">
        <f t="shared" si="0"/>
        <v>317</v>
      </c>
      <c r="F24" s="116">
        <v>232</v>
      </c>
      <c r="G24" s="116"/>
      <c r="H24" s="116">
        <v>19</v>
      </c>
      <c r="I24" s="116">
        <v>66</v>
      </c>
    </row>
    <row r="25" spans="1:9" ht="70.5" customHeight="1">
      <c r="A25" s="115">
        <v>21</v>
      </c>
      <c r="B25" s="177" t="s">
        <v>53</v>
      </c>
      <c r="C25" s="178"/>
      <c r="D25" s="179"/>
      <c r="E25" s="99">
        <f t="shared" si="0"/>
        <v>10</v>
      </c>
      <c r="F25" s="116">
        <v>6</v>
      </c>
      <c r="G25" s="116"/>
      <c r="H25" s="116"/>
      <c r="I25" s="116">
        <v>4</v>
      </c>
    </row>
    <row r="26" spans="1:9" ht="33" customHeight="1">
      <c r="A26" s="113">
        <v>22</v>
      </c>
      <c r="B26" s="177" t="s">
        <v>54</v>
      </c>
      <c r="C26" s="178"/>
      <c r="D26" s="179"/>
      <c r="E26" s="99">
        <f t="shared" si="0"/>
        <v>39</v>
      </c>
      <c r="F26" s="116">
        <v>26</v>
      </c>
      <c r="G26" s="116"/>
      <c r="H26" s="116">
        <v>3</v>
      </c>
      <c r="I26" s="116">
        <v>10</v>
      </c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09"/>
      <c r="F28" s="110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&amp;L405756E1&amp;CФорма № Зведений- 1-Л, Підрозділ: Державна судова адміністрація України,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zoomScaleSheetLayoutView="78" zoomScalePageLayoutView="85" workbookViewId="0" topLeftCell="A1">
      <selection activeCell="G4" sqref="G4:I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6" width="18.00390625" style="0" customWidth="1"/>
    <col min="7" max="9" width="13.7109375" style="0" customWidth="1"/>
  </cols>
  <sheetData>
    <row r="1" spans="1:12" ht="36.75" customHeight="1">
      <c r="A1" s="213" t="s">
        <v>58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31.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61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8">
        <v>209</v>
      </c>
      <c r="G3" s="88" t="s">
        <v>25</v>
      </c>
      <c r="H3" s="88" t="s">
        <v>33</v>
      </c>
      <c r="I3" s="88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89">
        <v>1</v>
      </c>
      <c r="F4" s="89">
        <v>2</v>
      </c>
      <c r="G4" s="89">
        <v>3</v>
      </c>
      <c r="H4" s="89">
        <v>4</v>
      </c>
      <c r="I4" s="89">
        <v>5</v>
      </c>
    </row>
    <row r="5" spans="1:12" ht="53.25" customHeight="1">
      <c r="A5" s="114">
        <v>1</v>
      </c>
      <c r="B5" s="211" t="s">
        <v>80</v>
      </c>
      <c r="C5" s="211"/>
      <c r="D5" s="211"/>
      <c r="E5" s="90">
        <f aca="true" t="shared" si="0" ref="E5:E24">SUM(F5:I5)</f>
        <v>807</v>
      </c>
      <c r="F5" s="91">
        <f>SUM(F7,F21,F22,F23)</f>
        <v>582</v>
      </c>
      <c r="G5" s="91">
        <f>SUM(G7,G21,G22,G23)</f>
        <v>0</v>
      </c>
      <c r="H5" s="91">
        <f>SUM(H7,H21,H22,H23)</f>
        <v>53</v>
      </c>
      <c r="I5" s="91">
        <f>SUM(I7,I21,I22,I23)</f>
        <v>172</v>
      </c>
      <c r="J5" s="20"/>
      <c r="K5" s="20"/>
      <c r="L5" s="20"/>
    </row>
    <row r="6" spans="1:12" ht="32.25" customHeight="1">
      <c r="A6" s="114">
        <v>2</v>
      </c>
      <c r="B6" s="218" t="s">
        <v>55</v>
      </c>
      <c r="C6" s="218"/>
      <c r="D6" s="218"/>
      <c r="E6" s="90">
        <f t="shared" si="0"/>
        <v>342</v>
      </c>
      <c r="F6" s="92">
        <v>277</v>
      </c>
      <c r="G6" s="92"/>
      <c r="H6" s="92">
        <v>5</v>
      </c>
      <c r="I6" s="92">
        <v>60</v>
      </c>
      <c r="J6" s="20"/>
      <c r="K6" s="20"/>
      <c r="L6" s="20"/>
    </row>
    <row r="7" spans="1:12" ht="52.5" customHeight="1">
      <c r="A7" s="114">
        <v>3</v>
      </c>
      <c r="B7" s="221" t="s">
        <v>81</v>
      </c>
      <c r="C7" s="222"/>
      <c r="D7" s="223"/>
      <c r="E7" s="90">
        <f t="shared" si="0"/>
        <v>225</v>
      </c>
      <c r="F7" s="91">
        <f>SUM(F8,F12,F14,F16,F17,F19,F20)</f>
        <v>151</v>
      </c>
      <c r="G7" s="91">
        <f>SUM(G8,G12,G14,G16,G17,G19,G20)</f>
        <v>0</v>
      </c>
      <c r="H7" s="91">
        <f>SUM(H8,H12,H14,H16,H17,H19,H20)</f>
        <v>28</v>
      </c>
      <c r="I7" s="91">
        <f>SUM(I8,I12,I14,I16,I17,I19,I20)</f>
        <v>46</v>
      </c>
      <c r="J7" s="20"/>
      <c r="K7" s="20"/>
      <c r="L7" s="20"/>
    </row>
    <row r="8" spans="1:12" ht="21.75" customHeight="1">
      <c r="A8" s="114">
        <v>4</v>
      </c>
      <c r="B8" s="210" t="s">
        <v>10</v>
      </c>
      <c r="C8" s="211" t="s">
        <v>34</v>
      </c>
      <c r="D8" s="211"/>
      <c r="E8" s="90">
        <f t="shared" si="0"/>
        <v>39</v>
      </c>
      <c r="F8" s="92">
        <v>16</v>
      </c>
      <c r="G8" s="92"/>
      <c r="H8" s="92">
        <v>7</v>
      </c>
      <c r="I8" s="92">
        <v>16</v>
      </c>
      <c r="J8" s="20"/>
      <c r="K8" s="20"/>
      <c r="L8" s="20"/>
    </row>
    <row r="9" spans="1:12" ht="24.75" customHeight="1">
      <c r="A9" s="114">
        <v>5</v>
      </c>
      <c r="B9" s="210"/>
      <c r="C9" s="212" t="s">
        <v>9</v>
      </c>
      <c r="D9" s="93" t="s">
        <v>19</v>
      </c>
      <c r="E9" s="90">
        <f t="shared" si="0"/>
        <v>17</v>
      </c>
      <c r="F9" s="92">
        <v>5</v>
      </c>
      <c r="G9" s="92"/>
      <c r="H9" s="92"/>
      <c r="I9" s="92">
        <v>12</v>
      </c>
      <c r="J9" s="20"/>
      <c r="K9" s="20"/>
      <c r="L9" s="20"/>
    </row>
    <row r="10" spans="1:12" ht="36" customHeight="1">
      <c r="A10" s="114">
        <v>6</v>
      </c>
      <c r="B10" s="210"/>
      <c r="C10" s="212"/>
      <c r="D10" s="94" t="s">
        <v>21</v>
      </c>
      <c r="E10" s="90">
        <f t="shared" si="0"/>
        <v>12</v>
      </c>
      <c r="F10" s="92">
        <v>7</v>
      </c>
      <c r="G10" s="92"/>
      <c r="H10" s="92"/>
      <c r="I10" s="92">
        <v>5</v>
      </c>
      <c r="J10" s="20"/>
      <c r="K10" s="20"/>
      <c r="L10" s="20"/>
    </row>
    <row r="11" spans="1:12" ht="37.5" customHeight="1">
      <c r="A11" s="95">
        <v>7</v>
      </c>
      <c r="B11" s="210"/>
      <c r="C11" s="212"/>
      <c r="D11" s="96" t="s">
        <v>22</v>
      </c>
      <c r="E11" s="90">
        <f t="shared" si="0"/>
        <v>2055765029</v>
      </c>
      <c r="F11" s="92">
        <v>2055756270</v>
      </c>
      <c r="G11" s="92"/>
      <c r="H11" s="92"/>
      <c r="I11" s="92">
        <v>8759</v>
      </c>
      <c r="J11" s="20"/>
      <c r="K11" s="20"/>
      <c r="L11" s="20"/>
    </row>
    <row r="12" spans="1:12" ht="20.25" customHeight="1">
      <c r="A12" s="114">
        <v>8</v>
      </c>
      <c r="B12" s="210"/>
      <c r="C12" s="211" t="s">
        <v>35</v>
      </c>
      <c r="D12" s="211"/>
      <c r="E12" s="90">
        <f t="shared" si="0"/>
        <v>24</v>
      </c>
      <c r="F12" s="92">
        <v>19</v>
      </c>
      <c r="G12" s="92"/>
      <c r="H12" s="92"/>
      <c r="I12" s="92">
        <v>5</v>
      </c>
      <c r="J12" s="20"/>
      <c r="K12" s="20"/>
      <c r="L12" s="20"/>
    </row>
    <row r="13" spans="1:12" ht="22.5" customHeight="1">
      <c r="A13" s="114">
        <v>9</v>
      </c>
      <c r="B13" s="210"/>
      <c r="C13" s="216" t="s">
        <v>40</v>
      </c>
      <c r="D13" s="216"/>
      <c r="E13" s="90">
        <f t="shared" si="0"/>
        <v>12</v>
      </c>
      <c r="F13" s="92">
        <v>9</v>
      </c>
      <c r="G13" s="92"/>
      <c r="H13" s="92"/>
      <c r="I13" s="92">
        <v>3</v>
      </c>
      <c r="J13" s="20"/>
      <c r="K13" s="20"/>
      <c r="L13" s="20"/>
    </row>
    <row r="14" spans="1:12" ht="26.25" customHeight="1">
      <c r="A14" s="114">
        <v>10</v>
      </c>
      <c r="B14" s="210"/>
      <c r="C14" s="211" t="s">
        <v>36</v>
      </c>
      <c r="D14" s="211"/>
      <c r="E14" s="90">
        <f t="shared" si="0"/>
        <v>11</v>
      </c>
      <c r="F14" s="92">
        <v>1</v>
      </c>
      <c r="G14" s="92"/>
      <c r="H14" s="92">
        <v>10</v>
      </c>
      <c r="I14" s="92"/>
      <c r="J14" s="20"/>
      <c r="K14" s="20"/>
      <c r="L14" s="20"/>
    </row>
    <row r="15" spans="1:12" ht="23.25" customHeight="1">
      <c r="A15" s="114">
        <v>11</v>
      </c>
      <c r="B15" s="210"/>
      <c r="C15" s="216" t="s">
        <v>40</v>
      </c>
      <c r="D15" s="216"/>
      <c r="E15" s="90">
        <f t="shared" si="0"/>
        <v>0</v>
      </c>
      <c r="F15" s="92"/>
      <c r="G15" s="92"/>
      <c r="H15" s="92"/>
      <c r="I15" s="92"/>
      <c r="J15" s="20"/>
      <c r="K15" s="20"/>
      <c r="L15" s="20"/>
    </row>
    <row r="16" spans="1:12" ht="26.25" customHeight="1">
      <c r="A16" s="114">
        <v>12</v>
      </c>
      <c r="B16" s="210"/>
      <c r="C16" s="211" t="s">
        <v>37</v>
      </c>
      <c r="D16" s="211"/>
      <c r="E16" s="90">
        <f t="shared" si="0"/>
        <v>0</v>
      </c>
      <c r="F16" s="92"/>
      <c r="G16" s="92"/>
      <c r="H16" s="92"/>
      <c r="I16" s="92"/>
      <c r="J16" s="20"/>
      <c r="K16" s="20"/>
      <c r="L16" s="20"/>
    </row>
    <row r="17" spans="1:12" ht="31.5" customHeight="1">
      <c r="A17" s="114">
        <v>13</v>
      </c>
      <c r="B17" s="210"/>
      <c r="C17" s="211" t="s">
        <v>49</v>
      </c>
      <c r="D17" s="211"/>
      <c r="E17" s="90">
        <f t="shared" si="0"/>
        <v>45</v>
      </c>
      <c r="F17" s="92">
        <v>43</v>
      </c>
      <c r="G17" s="92"/>
      <c r="H17" s="92"/>
      <c r="I17" s="92">
        <v>2</v>
      </c>
      <c r="J17" s="41"/>
      <c r="K17" s="41"/>
      <c r="L17" s="20"/>
    </row>
    <row r="18" spans="1:13" ht="20.25" customHeight="1">
      <c r="A18" s="114">
        <v>14</v>
      </c>
      <c r="B18" s="210"/>
      <c r="C18" s="216" t="s">
        <v>40</v>
      </c>
      <c r="D18" s="216"/>
      <c r="E18" s="90">
        <f t="shared" si="0"/>
        <v>0</v>
      </c>
      <c r="F18" s="92"/>
      <c r="G18" s="92"/>
      <c r="H18" s="92"/>
      <c r="I18" s="92"/>
      <c r="J18" s="20"/>
      <c r="K18" s="20"/>
      <c r="L18" s="41"/>
      <c r="M18" s="42"/>
    </row>
    <row r="19" spans="1:13" ht="38.25" customHeight="1">
      <c r="A19" s="114">
        <v>15</v>
      </c>
      <c r="B19" s="210"/>
      <c r="C19" s="211" t="s">
        <v>38</v>
      </c>
      <c r="D19" s="211"/>
      <c r="E19" s="90">
        <f t="shared" si="0"/>
        <v>39</v>
      </c>
      <c r="F19" s="92">
        <v>31</v>
      </c>
      <c r="G19" s="92"/>
      <c r="H19" s="92">
        <v>1</v>
      </c>
      <c r="I19" s="92">
        <v>7</v>
      </c>
      <c r="J19" s="41"/>
      <c r="K19" s="20"/>
      <c r="L19" s="41"/>
      <c r="M19" s="41"/>
    </row>
    <row r="20" spans="1:13" ht="25.5" customHeight="1">
      <c r="A20" s="114">
        <v>16</v>
      </c>
      <c r="B20" s="210"/>
      <c r="C20" s="211" t="s">
        <v>39</v>
      </c>
      <c r="D20" s="211"/>
      <c r="E20" s="90">
        <f t="shared" si="0"/>
        <v>67</v>
      </c>
      <c r="F20" s="92">
        <v>41</v>
      </c>
      <c r="G20" s="92"/>
      <c r="H20" s="92">
        <v>10</v>
      </c>
      <c r="I20" s="92">
        <v>16</v>
      </c>
      <c r="J20" s="41"/>
      <c r="K20" s="20"/>
      <c r="L20" s="41"/>
      <c r="M20" s="43"/>
    </row>
    <row r="21" spans="1:12" ht="28.5" customHeight="1">
      <c r="A21" s="111">
        <v>17</v>
      </c>
      <c r="B21" s="227" t="s">
        <v>82</v>
      </c>
      <c r="C21" s="227"/>
      <c r="D21" s="227"/>
      <c r="E21" s="90">
        <f t="shared" si="0"/>
        <v>0</v>
      </c>
      <c r="F21" s="92"/>
      <c r="G21" s="92"/>
      <c r="H21" s="92"/>
      <c r="I21" s="92"/>
      <c r="J21" s="20"/>
      <c r="K21" s="20"/>
      <c r="L21" s="20"/>
    </row>
    <row r="22" spans="1:12" ht="54.75" customHeight="1">
      <c r="A22" s="111">
        <v>18</v>
      </c>
      <c r="B22" s="211" t="s">
        <v>83</v>
      </c>
      <c r="C22" s="211"/>
      <c r="D22" s="211"/>
      <c r="E22" s="90">
        <f t="shared" si="0"/>
        <v>16</v>
      </c>
      <c r="F22" s="92">
        <v>12</v>
      </c>
      <c r="G22" s="92"/>
      <c r="H22" s="92"/>
      <c r="I22" s="92">
        <v>4</v>
      </c>
      <c r="J22" s="20"/>
      <c r="K22" s="20"/>
      <c r="L22" s="20"/>
    </row>
    <row r="23" spans="1:12" ht="53.25" customHeight="1">
      <c r="A23" s="112">
        <v>19</v>
      </c>
      <c r="B23" s="211" t="s">
        <v>84</v>
      </c>
      <c r="C23" s="211"/>
      <c r="D23" s="211"/>
      <c r="E23" s="90">
        <f t="shared" si="0"/>
        <v>566</v>
      </c>
      <c r="F23" s="92">
        <v>419</v>
      </c>
      <c r="G23" s="92"/>
      <c r="H23" s="92">
        <v>25</v>
      </c>
      <c r="I23" s="92">
        <v>122</v>
      </c>
      <c r="J23" s="20"/>
      <c r="K23" s="20"/>
      <c r="L23" s="20"/>
    </row>
    <row r="24" spans="1:12" ht="33" customHeight="1">
      <c r="A24" s="112">
        <v>20</v>
      </c>
      <c r="B24" s="224" t="s">
        <v>41</v>
      </c>
      <c r="C24" s="225"/>
      <c r="D24" s="226"/>
      <c r="E24" s="90">
        <f t="shared" si="0"/>
        <v>227</v>
      </c>
      <c r="F24" s="92">
        <v>183</v>
      </c>
      <c r="G24" s="92"/>
      <c r="H24" s="92">
        <v>5</v>
      </c>
      <c r="I24" s="92">
        <v>39</v>
      </c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0838235294117647" header="0.15748031496062992" footer="0.05588235294117647"/>
  <pageSetup firstPageNumber="3" useFirstPageNumber="1" fitToHeight="1" fitToWidth="1" horizontalDpi="600" verticalDpi="600" orientation="landscape" paperSize="9" scale="75" r:id="rId1"/>
  <headerFooter>
    <oddFooter>&amp;L405756E1&amp;CФорма № Зведений- 1-Л, Підрозділ: Державна судова адміністрація України,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PageLayoutView="55" workbookViewId="0" topLeftCell="A1">
      <selection activeCell="D13" sqref="D13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3"/>
      <c r="B1" s="228" t="s">
        <v>59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61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1">
        <v>1</v>
      </c>
      <c r="F4" s="115">
        <v>2</v>
      </c>
      <c r="G4" s="115">
        <v>3</v>
      </c>
      <c r="H4" s="115">
        <v>4</v>
      </c>
      <c r="I4" s="115">
        <v>5</v>
      </c>
      <c r="J4" s="22"/>
      <c r="K4" s="20"/>
      <c r="L4" s="20"/>
    </row>
    <row r="5" spans="1:12" ht="76.5" customHeight="1">
      <c r="A5" s="104">
        <v>1</v>
      </c>
      <c r="B5" s="235" t="s">
        <v>85</v>
      </c>
      <c r="C5" s="236"/>
      <c r="D5" s="237"/>
      <c r="E5" s="66">
        <f>SUM(F5:I5)</f>
        <v>42</v>
      </c>
      <c r="F5" s="67">
        <v>17</v>
      </c>
      <c r="G5" s="67">
        <v>3</v>
      </c>
      <c r="H5" s="67">
        <v>11</v>
      </c>
      <c r="I5" s="67">
        <v>11</v>
      </c>
      <c r="J5" s="22"/>
      <c r="K5" s="20"/>
      <c r="L5" s="20"/>
    </row>
    <row r="6" spans="1:12" ht="52.5" customHeight="1">
      <c r="A6" s="104">
        <v>2</v>
      </c>
      <c r="B6" s="245" t="s">
        <v>18</v>
      </c>
      <c r="C6" s="197" t="s">
        <v>21</v>
      </c>
      <c r="D6" s="198"/>
      <c r="E6" s="66">
        <f>SUM(F6:I6)</f>
        <v>9</v>
      </c>
      <c r="F6" s="67">
        <v>7</v>
      </c>
      <c r="G6" s="67"/>
      <c r="H6" s="67"/>
      <c r="I6" s="67">
        <v>2</v>
      </c>
      <c r="J6" s="22"/>
      <c r="K6" s="20"/>
      <c r="L6" s="20"/>
    </row>
    <row r="7" spans="1:12" ht="55.5" customHeight="1">
      <c r="A7" s="105">
        <v>3</v>
      </c>
      <c r="B7" s="246"/>
      <c r="C7" s="247" t="s">
        <v>22</v>
      </c>
      <c r="D7" s="248"/>
      <c r="E7" s="66">
        <f>SUM(F7:I7)</f>
        <v>2055761257</v>
      </c>
      <c r="F7" s="67">
        <v>2055756270</v>
      </c>
      <c r="G7" s="67"/>
      <c r="H7" s="67"/>
      <c r="I7" s="67">
        <v>4987</v>
      </c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92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86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56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117" t="s">
        <v>26</v>
      </c>
      <c r="E13" s="69"/>
      <c r="F13" s="70"/>
      <c r="G13" s="238" t="s">
        <v>87</v>
      </c>
      <c r="H13" s="239"/>
      <c r="I13" s="239"/>
      <c r="J13" s="40"/>
      <c r="K13" s="32"/>
      <c r="L13" s="36"/>
    </row>
    <row r="14" spans="1:12" s="44" customFormat="1" ht="19.5" customHeight="1">
      <c r="A14" s="106"/>
      <c r="B14" s="76"/>
      <c r="C14" s="27"/>
      <c r="D14" s="74"/>
      <c r="E14" s="72" t="s">
        <v>28</v>
      </c>
      <c r="F14" s="73"/>
      <c r="G14" s="240" t="s">
        <v>56</v>
      </c>
      <c r="H14" s="240"/>
      <c r="I14" s="240"/>
      <c r="J14" s="45"/>
      <c r="K14" s="45"/>
      <c r="L14" s="45"/>
    </row>
    <row r="15" spans="1:12" s="44" customFormat="1" ht="11.25" customHeight="1">
      <c r="A15" s="106"/>
      <c r="B15" s="76"/>
      <c r="C15" s="27"/>
      <c r="D15" s="74"/>
      <c r="E15" s="77"/>
      <c r="F15" s="77"/>
      <c r="G15" s="78"/>
      <c r="H15" s="78"/>
      <c r="I15" s="79"/>
      <c r="J15" s="45"/>
      <c r="K15" s="45"/>
      <c r="L15" s="45"/>
    </row>
    <row r="16" spans="1:12" ht="11.25" customHeight="1">
      <c r="A16" s="68"/>
      <c r="B16" s="102"/>
      <c r="C16" s="80"/>
      <c r="D16" s="81"/>
      <c r="E16" s="82"/>
      <c r="F16" s="82"/>
      <c r="G16" s="83" t="s">
        <v>32</v>
      </c>
      <c r="H16" s="83" t="s">
        <v>32</v>
      </c>
      <c r="I16" s="84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88</v>
      </c>
      <c r="F17" s="242"/>
      <c r="G17" s="70"/>
      <c r="H17" s="70"/>
      <c r="I17" s="85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32</v>
      </c>
      <c r="F18" s="242"/>
      <c r="G18" s="82"/>
      <c r="H18" s="82"/>
      <c r="I18" s="85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89</v>
      </c>
      <c r="F19" s="243"/>
      <c r="G19" s="86"/>
      <c r="H19" s="86"/>
      <c r="I19" s="87" t="s">
        <v>90</v>
      </c>
    </row>
    <row r="20" spans="1:9" ht="18.75">
      <c r="A20" s="68"/>
      <c r="B20" s="68"/>
      <c r="C20" s="68"/>
      <c r="D20" s="107"/>
      <c r="E20" s="68"/>
      <c r="F20" s="27"/>
      <c r="G20" s="108"/>
      <c r="H20" s="108"/>
      <c r="I20" s="103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&amp;L405756E1&amp;CФорма № Зведений- 1-Л, Підрозділ: Державна судова адміністрація України,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2018-01-18T12:54:35Z</cp:lastPrinted>
  <dcterms:created xsi:type="dcterms:W3CDTF">2015-09-09T11:46:15Z</dcterms:created>
  <dcterms:modified xsi:type="dcterms:W3CDTF">2018-02-28T08:14:07Z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405756E1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